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на 01.02.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<sst xmlns="http://schemas.openxmlformats.org/spreadsheetml/2006/main" count="56" uniqueCount="54">
  <si>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Код дохода</t>
  </si>
  <si>
    <t>Наименование</t>
  </si>
  <si>
    <t>10102000010000110</t>
  </si>
  <si>
    <t>10504000020000110</t>
  </si>
  <si>
    <t>Налог, взимаемый в связи с применением патентной системы налогообложения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</si>
  <si>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</si>
  <si>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</si>
  <si>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</si>
  <si>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11301000000000130</t>
  </si>
  <si>
    <t>Доходы от оказания платных услуг</t>
  </si>
  <si>
    <t>11701000000000000</t>
  </si>
  <si>
    <t>Невыясненные поступления</t>
  </si>
  <si>
    <t>ИТОГО собственных доходов</t>
  </si>
  <si>
    <t>20000000000000000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</si>
  <si>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</si>
  <si>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</si>
  <si>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</si>
  <si>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</si>
  <si>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</si>
  <si>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</si>
  <si>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</si>
  <si>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</si>
  <si>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</si>
  <si>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Налог на доходы физических лиц</t>
  </si>
  <si>
    <t>Доходы от сдачи в аренду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</si>
  <si>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</si>
  <si>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</si>
  <si>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</si>
  <si>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</si>
  <si>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</si>
  <si>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</si>
  <si>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Налоги на имущество</t>
  </si>
  <si>
    <t>(тыс.руб.)</t>
  </si>
  <si>
    <t>Утвержден  ный годовой план</t>
  </si>
  <si>
    <t>Уточнен    ный годовой план</t>
  </si>
  <si>
    <t>11406000000000430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</si>
  <si>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</si>
  <si>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</si>
  <si>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Исполнение бюджета Савинского городского поселения Савинского муниципального района</t>
  </si>
  <si>
    <t>по состоянию на 01.02.2019 г.</t>
  </si>
  <si>
    <t>ДОХОДЫ</t>
  </si>
  <si>
    <t>96000000000000000</t>
  </si>
  <si>
    <t>РАСХОДЫ</t>
  </si>
  <si>
    <t>ДЕФИЦИТ(-) ПРОФИЦИТ(+)</t>
  </si>
  <si>
    <t>10601000000000110</t>
  </si>
  <si>
    <t>Налог на имущество физических лиц</t>
  </si>
  <si>
    <t>10606030000000110</t>
  </si>
  <si>
    <t>Земельный налог с организаций</t>
  </si>
  <si>
    <t>10606040000000110</t>
  </si>
  <si>
    <t>Земельный налог с физических лиц</t>
  </si>
  <si>
    <t>20220000000000151</t>
  </si>
  <si>
    <t>20210000000000151</t>
  </si>
  <si>
    <t>20230000000000151</t>
  </si>
  <si>
    <t>20240000000000151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</si>
</sst>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2" fillId="0" borderId="0" xfId="53" applyFont="1" applyAlignment="1">
      <alignment vertical="top"/>
      <protection/>
    </xf>
    <xf numFmtId="49" fontId="3" fillId="0" borderId="10" xfId="53" applyNumberFormat="1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 wrapText="1"/>
      <protection/>
    </xf>
    <xf numFmtId="49" fontId="2" fillId="0" borderId="10" xfId="53" applyNumberFormat="1" applyFont="1" applyBorder="1" applyAlignment="1">
      <alignment vertical="top"/>
      <protection/>
    </xf>
    <xf numFmtId="0" fontId="2" fillId="0" borderId="10" xfId="53" applyFont="1" applyBorder="1" applyAlignment="1">
      <alignment vertical="top" wrapText="1"/>
      <protection/>
    </xf>
    <xf numFmtId="164" fontId="2" fillId="0" borderId="10" xfId="53" applyNumberFormat="1" applyFont="1" applyBorder="1" applyAlignment="1">
      <alignment vertical="top"/>
      <protection/>
    </xf>
    <xf numFmtId="49" fontId="2" fillId="0" borderId="11" xfId="53" applyNumberFormat="1" applyFont="1" applyBorder="1" applyAlignment="1">
      <alignment vertical="top"/>
      <protection/>
    </xf>
    <xf numFmtId="0" fontId="2" fillId="0" borderId="11" xfId="53" applyFont="1" applyBorder="1" applyAlignment="1">
      <alignment vertical="top" wrapText="1"/>
      <protection/>
    </xf>
    <xf numFmtId="164" fontId="2" fillId="0" borderId="12" xfId="53" applyNumberFormat="1" applyFont="1" applyBorder="1" applyAlignment="1">
      <alignment vertical="top"/>
      <protection/>
    </xf>
    <xf numFmtId="164" fontId="2" fillId="0" borderId="13" xfId="53" applyNumberFormat="1" applyFont="1" applyBorder="1" applyAlignment="1">
      <alignment vertical="top"/>
      <protection/>
    </xf>
    <xf numFmtId="49" fontId="2" fillId="0" borderId="14" xfId="53" applyNumberFormat="1" applyFont="1" applyBorder="1" applyAlignment="1">
      <alignment vertical="top"/>
      <protection/>
    </xf>
    <xf numFmtId="0" fontId="2" fillId="0" borderId="14" xfId="53" applyFont="1" applyBorder="1" applyAlignment="1">
      <alignment vertical="top" wrapText="1"/>
      <protection/>
    </xf>
    <xf numFmtId="49" fontId="2" fillId="0" borderId="15" xfId="53" applyNumberFormat="1" applyFont="1" applyBorder="1" applyAlignment="1">
      <alignment vertical="top"/>
      <protection/>
    </xf>
    <xf numFmtId="0" fontId="2" fillId="0" borderId="15" xfId="53" applyFont="1" applyBorder="1" applyAlignment="1">
      <alignment vertical="top" wrapText="1"/>
      <protection/>
    </xf>
    <xf numFmtId="164" fontId="2" fillId="0" borderId="16" xfId="53" applyNumberFormat="1" applyFont="1" applyBorder="1" applyAlignment="1">
      <alignment vertical="top"/>
      <protection/>
    </xf>
    <xf numFmtId="164" fontId="2" fillId="0" borderId="17" xfId="53" applyNumberFormat="1" applyFont="1" applyBorder="1" applyAlignment="1">
      <alignment vertical="top"/>
      <protection/>
    </xf>
    <xf numFmtId="164" fontId="2" fillId="0" borderId="11" xfId="53" applyNumberFormat="1" applyFont="1" applyBorder="1" applyAlignment="1">
      <alignment vertical="top"/>
      <protection/>
    </xf>
    <xf numFmtId="0" fontId="2" fillId="0" borderId="10" xfId="53" applyFont="1" applyBorder="1" applyAlignment="1">
      <alignment vertical="top"/>
      <protection/>
    </xf>
    <xf numFmtId="164" fontId="2" fillId="0" borderId="18" xfId="53" applyNumberFormat="1" applyFont="1" applyBorder="1" applyAlignment="1">
      <alignment vertical="top"/>
      <protection/>
    </xf>
    <xf numFmtId="0" fontId="2" fillId="0" borderId="14" xfId="53" applyFont="1" applyBorder="1" applyAlignment="1">
      <alignment horizontal="justify" vertical="top"/>
      <protection/>
    </xf>
    <xf numFmtId="164" fontId="2" fillId="0" borderId="14" xfId="53" applyNumberFormat="1" applyFont="1" applyBorder="1" applyAlignment="1">
      <alignment vertical="top"/>
      <protection/>
    </xf>
    <xf numFmtId="164" fontId="2" fillId="0" borderId="19" xfId="53" applyNumberFormat="1" applyFont="1" applyBorder="1" applyAlignment="1">
      <alignment vertical="top"/>
      <protection/>
    </xf>
    <xf numFmtId="164" fontId="2" fillId="0" borderId="15" xfId="53" applyNumberFormat="1" applyFont="1" applyBorder="1" applyAlignment="1">
      <alignment vertical="top"/>
      <protection/>
    </xf>
    <xf numFmtId="49" fontId="2" fillId="33" borderId="11" xfId="53" applyNumberFormat="1" applyFont="1" applyFill="1" applyBorder="1" applyAlignment="1">
      <alignment vertical="top"/>
      <protection/>
    </xf>
    <xf numFmtId="49" fontId="2" fillId="0" borderId="20" xfId="53" applyNumberFormat="1" applyFont="1" applyBorder="1" applyAlignment="1">
      <alignment vertical="top"/>
      <protection/>
    </xf>
    <xf numFmtId="0" fontId="3" fillId="0" borderId="20" xfId="53" applyFont="1" applyBorder="1" applyAlignment="1">
      <alignment vertical="top"/>
      <protection/>
    </xf>
    <xf numFmtId="164" fontId="3" fillId="0" borderId="20" xfId="53" applyNumberFormat="1" applyFont="1" applyBorder="1" applyAlignment="1">
      <alignment vertical="top"/>
      <protection/>
    </xf>
    <xf numFmtId="0" fontId="3" fillId="0" borderId="20" xfId="53" applyFont="1" applyFill="1" applyBorder="1" applyAlignment="1">
      <alignment vertical="top"/>
      <protection/>
    </xf>
    <xf numFmtId="164" fontId="3" fillId="0" borderId="14" xfId="53" applyNumberFormat="1" applyFont="1" applyBorder="1" applyAlignment="1">
      <alignment vertical="top"/>
      <protection/>
    </xf>
    <xf numFmtId="0" fontId="2" fillId="0" borderId="14" xfId="53" applyFont="1" applyFill="1" applyBorder="1" applyAlignment="1">
      <alignment vertical="top"/>
      <protection/>
    </xf>
    <xf numFmtId="164" fontId="2" fillId="0" borderId="20" xfId="53" applyNumberFormat="1" applyFont="1" applyBorder="1" applyAlignment="1">
      <alignment vertical="top"/>
      <protection/>
    </xf>
    <xf numFmtId="0" fontId="2" fillId="0" borderId="20" xfId="53" applyFont="1" applyFill="1" applyBorder="1" applyAlignment="1">
      <alignment vertical="top"/>
      <protection/>
    </xf>
    <xf numFmtId="0" fontId="2" fillId="0" borderId="20" xfId="53" applyFont="1" applyFill="1" applyBorder="1" applyAlignment="1">
      <alignment horizontal="justify" vertical="top"/>
      <protection/>
    </xf>
    <xf numFmtId="164" fontId="3" fillId="0" borderId="10" xfId="53" applyNumberFormat="1" applyFont="1" applyBorder="1" applyAlignment="1">
      <alignment vertical="top"/>
      <protection/>
    </xf>
    <xf numFmtId="164" fontId="3" fillId="0" borderId="12" xfId="53" applyNumberFormat="1" applyFont="1" applyBorder="1" applyAlignment="1">
      <alignment vertical="top"/>
      <protection/>
    </xf>
    <xf numFmtId="49" fontId="2" fillId="33" borderId="10" xfId="53" applyNumberFormat="1" applyFont="1" applyFill="1" applyBorder="1" applyAlignment="1">
      <alignment vertical="top"/>
      <protection/>
    </xf>
    <xf numFmtId="0" fontId="3" fillId="0" borderId="10" xfId="53" applyFont="1" applyBorder="1" applyAlignment="1">
      <alignment horizontal="left" vertical="top"/>
      <protection/>
    </xf>
    <xf numFmtId="0" fontId="3" fillId="0" borderId="20" xfId="53" applyFont="1" applyFill="1" applyBorder="1" applyAlignment="1">
      <alignment horizontal="justify" vertical="top"/>
      <protection/>
    </xf>
    <xf numFmtId="49" fontId="2" fillId="0" borderId="21" xfId="53" applyNumberFormat="1" applyFont="1" applyBorder="1" applyAlignment="1">
      <alignment vertical="top"/>
      <protection/>
    </xf>
    <xf numFmtId="0" fontId="2" fillId="0" borderId="21" xfId="53" applyFont="1" applyBorder="1" applyAlignment="1">
      <alignment vertical="top" wrapText="1"/>
      <protection/>
    </xf>
    <xf numFmtId="164" fontId="2" fillId="0" borderId="21" xfId="53" applyNumberFormat="1" applyFont="1" applyBorder="1" applyAlignment="1">
      <alignment vertical="top"/>
      <protection/>
    </xf>
    <xf numFmtId="164" fontId="2" fillId="0" borderId="22" xfId="53" applyNumberFormat="1" applyFont="1" applyBorder="1" applyAlignment="1">
      <alignment vertical="top"/>
      <protection/>
    </xf>
    <xf numFmtId="164" fontId="3" fillId="0" borderId="23" xfId="53" applyNumberFormat="1" applyFont="1" applyBorder="1" applyAlignment="1">
      <alignment vertical="top"/>
      <protection/>
    </xf>
    <xf numFmtId="0" fontId="5" fillId="0" borderId="0" xfId="53" applyFont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4" fillId="0" borderId="0" xfId="53" applyFont="1" applyBorder="1" applyAlignment="1">
      <alignment horizontal="right" vertical="top"/>
      <protection/>
    </xf>
    <xf numFmtId="0" fontId="2" fillId="0" borderId="0" xfId="0" applyFont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tabSelected="1" zoomScalePageLayoutView="0" workbookViewId="0" topLeftCell="A3">
      <pane xSplit="2" ySplit="4" topLeftCell="C7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F38" sqref="F38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37.5" customHeight="1">
      <c r="A3" s="48" t="s">
        <v>38</v>
      </c>
      <c r="B3" s="49"/>
      <c r="C3" s="49"/>
      <c r="D3" s="49"/>
      <c r="E3" s="49"/>
      <c r="F3" s="49"/>
    </row>
    <row r="4" spans="1:6" ht="16.5">
      <c r="A4" s="48" t="s">
        <v>39</v>
      </c>
      <c r="B4" s="49"/>
      <c r="C4" s="49"/>
      <c r="D4" s="49"/>
      <c r="E4" s="49"/>
      <c r="F4" s="49"/>
    </row>
    <row r="5" spans="1:6" ht="13.5">
      <c r="A5" s="4"/>
      <c r="B5" s="4"/>
      <c r="C5" s="4"/>
      <c r="D5" s="4"/>
      <c r="E5" s="50" t="s">
        <v>32</v>
      </c>
      <c r="F5" s="51"/>
    </row>
    <row r="6" spans="1:6" ht="51">
      <c r="A6" s="5" t="s">
        <v>0</v>
      </c>
      <c r="B6" s="6" t="s">
        <v>1</v>
      </c>
      <c r="C6" s="7" t="s">
        <v>33</v>
      </c>
      <c r="D6" s="7" t="s">
        <v>34</v>
      </c>
      <c r="E6" s="7" t="s">
        <v>26</v>
      </c>
      <c r="F6" s="7" t="s">
        <v>27</v>
      </c>
    </row>
    <row r="7" spans="1:6" ht="12.75">
      <c r="A7" s="5"/>
      <c r="B7" s="41" t="s">
        <v>40</v>
      </c>
      <c r="C7" s="7"/>
      <c r="D7" s="7"/>
      <c r="E7" s="7"/>
      <c r="F7" s="7"/>
    </row>
    <row r="8" spans="1:8" ht="12.75">
      <c r="A8" s="8" t="s">
        <v>2</v>
      </c>
      <c r="B8" s="9" t="s">
        <v>23</v>
      </c>
      <c r="C8" s="10">
        <v>19356.8</v>
      </c>
      <c r="D8" s="10">
        <v>19356.8</v>
      </c>
      <c r="E8" s="10">
        <v>878.3</v>
      </c>
      <c r="F8" s="10">
        <f>SUM(E8/D8*100)</f>
        <v>4.5374235410811705</v>
      </c>
      <c r="H8" s="3"/>
    </row>
    <row r="9" spans="1:8" ht="38.25">
      <c r="A9" s="11" t="s">
        <v>28</v>
      </c>
      <c r="B9" s="12" t="s">
        <v>29</v>
      </c>
      <c r="C9" s="13">
        <v>1041.9</v>
      </c>
      <c r="D9" s="13">
        <v>1041.9</v>
      </c>
      <c r="E9" s="14">
        <v>109.1</v>
      </c>
      <c r="F9" s="13">
        <f>SUM(E9/D9*100)</f>
        <v>10.471254439005662</v>
      </c>
      <c r="H9" s="3"/>
    </row>
    <row r="10" spans="1:8" ht="25.5">
      <c r="A10" s="15" t="s">
        <v>44</v>
      </c>
      <c r="B10" s="16" t="s">
        <v>45</v>
      </c>
      <c r="C10" s="13">
        <v>330</v>
      </c>
      <c r="D10" s="13">
        <v>330</v>
      </c>
      <c r="E10" s="14">
        <v>2.2</v>
      </c>
      <c r="F10" s="21">
        <f>SUM(E10/D10*100)</f>
        <v>0.6666666666666667</v>
      </c>
      <c r="H10" s="3"/>
    </row>
    <row r="11" spans="1:8" ht="12.75">
      <c r="A11" s="17" t="s">
        <v>46</v>
      </c>
      <c r="B11" s="18" t="s">
        <v>47</v>
      </c>
      <c r="C11" s="19">
        <v>620</v>
      </c>
      <c r="D11" s="19">
        <v>620</v>
      </c>
      <c r="E11" s="20">
        <v>63.2</v>
      </c>
      <c r="F11" s="10">
        <f>SUM(E11/D11*100)</f>
        <v>10.193548387096776</v>
      </c>
      <c r="H11" s="3"/>
    </row>
    <row r="12" spans="1:8" ht="38.25" hidden="1">
      <c r="A12" s="8" t="s">
        <v>3</v>
      </c>
      <c r="B12" s="9" t="s">
        <v>4</v>
      </c>
      <c r="C12" s="10"/>
      <c r="D12" s="10"/>
      <c r="E12" s="23"/>
      <c r="F12" s="10"/>
      <c r="H12" s="3"/>
    </row>
    <row r="13" spans="1:8" ht="12.75" hidden="1">
      <c r="A13" s="8" t="s">
        <v>30</v>
      </c>
      <c r="B13" s="9" t="s">
        <v>31</v>
      </c>
      <c r="C13" s="10"/>
      <c r="D13" s="10"/>
      <c r="E13" s="23"/>
      <c r="F13" s="10"/>
      <c r="H13" s="3"/>
    </row>
    <row r="14" spans="1:8" ht="40.5" customHeight="1" hidden="1">
      <c r="A14" s="8" t="s">
        <v>3</v>
      </c>
      <c r="B14" s="9" t="s">
        <v>4</v>
      </c>
      <c r="C14" s="10"/>
      <c r="D14" s="10"/>
      <c r="E14" s="23"/>
      <c r="F14" s="10"/>
      <c r="H14" s="3"/>
    </row>
    <row r="15" spans="1:8" ht="40.5" customHeight="1">
      <c r="A15" s="8" t="s">
        <v>48</v>
      </c>
      <c r="B15" s="9" t="s">
        <v>49</v>
      </c>
      <c r="C15" s="10">
        <v>830</v>
      </c>
      <c r="D15" s="10">
        <v>830</v>
      </c>
      <c r="E15" s="23">
        <v>3.9</v>
      </c>
      <c r="F15" s="10"/>
      <c r="H15" s="3"/>
    </row>
    <row r="16" spans="1:8" ht="51">
      <c r="A16" s="15" t="s">
        <v>5</v>
      </c>
      <c r="B16" s="16" t="s">
        <v>24</v>
      </c>
      <c r="C16" s="13">
        <v>515</v>
      </c>
      <c r="D16" s="13">
        <v>515</v>
      </c>
      <c r="E16" s="14">
        <v>31.6</v>
      </c>
      <c r="F16" s="10">
        <f>SUM(E16/D16*100)</f>
        <v>6.135922330097088</v>
      </c>
      <c r="H16" s="3"/>
    </row>
    <row r="17" spans="1:8" ht="51" customHeight="1">
      <c r="A17" s="15" t="s">
        <v>6</v>
      </c>
      <c r="B17" s="24" t="s">
        <v>7</v>
      </c>
      <c r="C17" s="25">
        <v>110</v>
      </c>
      <c r="D17" s="25">
        <v>110</v>
      </c>
      <c r="E17" s="26">
        <v>5.8</v>
      </c>
      <c r="F17" s="27">
        <f>SUM(E17/D17*100)</f>
        <v>5.2727272727272725</v>
      </c>
      <c r="H17" s="3"/>
    </row>
    <row r="18" spans="1:8" ht="12.75">
      <c r="A18" s="43" t="s">
        <v>8</v>
      </c>
      <c r="B18" s="44" t="s">
        <v>9</v>
      </c>
      <c r="C18" s="45">
        <v>360</v>
      </c>
      <c r="D18" s="45">
        <v>360</v>
      </c>
      <c r="E18" s="46">
        <v>74.8</v>
      </c>
      <c r="F18" s="45">
        <f>SUM(E18/D18*100)</f>
        <v>20.77777777777778</v>
      </c>
      <c r="H18" s="3"/>
    </row>
    <row r="19" spans="1:8" ht="51">
      <c r="A19" s="28" t="s">
        <v>35</v>
      </c>
      <c r="B19" s="12" t="s">
        <v>25</v>
      </c>
      <c r="C19" s="21">
        <v>200</v>
      </c>
      <c r="D19" s="21">
        <v>200</v>
      </c>
      <c r="E19" s="20">
        <v>9.5</v>
      </c>
      <c r="F19" s="21">
        <f>SUM(E19/D19*100)</f>
        <v>4.75</v>
      </c>
      <c r="H19" s="3"/>
    </row>
    <row r="20" spans="1:8" ht="108.75" customHeight="1">
      <c r="A20" s="40" t="s">
        <v>36</v>
      </c>
      <c r="B20" s="9" t="s">
        <v>37</v>
      </c>
      <c r="C20" s="10">
        <v>0</v>
      </c>
      <c r="D20" s="10">
        <v>0</v>
      </c>
      <c r="E20" s="10">
        <v>0</v>
      </c>
      <c r="F20" s="10">
        <v>0</v>
      </c>
      <c r="H20" s="3"/>
    </row>
    <row r="21" spans="1:8" ht="12.75">
      <c r="A21" s="8" t="s">
        <v>10</v>
      </c>
      <c r="B21" s="22" t="s">
        <v>11</v>
      </c>
      <c r="C21" s="10">
        <v>0</v>
      </c>
      <c r="D21" s="10">
        <v>0</v>
      </c>
      <c r="E21" s="10">
        <v>0</v>
      </c>
      <c r="F21" s="10"/>
      <c r="H21" s="3"/>
    </row>
    <row r="22" spans="1:8" ht="12.75">
      <c r="A22" s="29"/>
      <c r="B22" s="30" t="s">
        <v>12</v>
      </c>
      <c r="C22" s="31">
        <f>SUM(C8:C21)</f>
        <v>23363.7</v>
      </c>
      <c r="D22" s="31">
        <f>SUM(D8:D21)</f>
        <v>23363.7</v>
      </c>
      <c r="E22" s="31">
        <f>SUM(E8:E21)</f>
        <v>1178.3999999999999</v>
      </c>
      <c r="F22" s="31">
        <f aca="true" t="shared" si="0" ref="F22:F28">SUM(E22/D22*100)</f>
        <v>5.043721670797005</v>
      </c>
      <c r="H22" s="3"/>
    </row>
    <row r="23" spans="1:8" ht="12.75">
      <c r="A23" s="29" t="s">
        <v>13</v>
      </c>
      <c r="B23" s="32" t="s">
        <v>14</v>
      </c>
      <c r="C23" s="31">
        <f>SUM(C24:C28)</f>
        <v>10773.800000000001</v>
      </c>
      <c r="D23" s="31">
        <f>SUM(D24:D28)</f>
        <v>10773.800000000001</v>
      </c>
      <c r="E23" s="31">
        <f>SUM(E24:E28)</f>
        <v>467.8</v>
      </c>
      <c r="F23" s="33">
        <f t="shared" si="0"/>
        <v>4.342014887968961</v>
      </c>
      <c r="H23" s="3"/>
    </row>
    <row r="24" spans="1:8" ht="12.75">
      <c r="A24" s="15" t="s">
        <v>51</v>
      </c>
      <c r="B24" s="34" t="s">
        <v>15</v>
      </c>
      <c r="C24" s="25">
        <v>5423.7</v>
      </c>
      <c r="D24" s="25">
        <v>5423.7</v>
      </c>
      <c r="E24" s="26">
        <v>452</v>
      </c>
      <c r="F24" s="35">
        <f t="shared" si="0"/>
        <v>8.333794273282077</v>
      </c>
      <c r="H24" s="3"/>
    </row>
    <row r="25" spans="1:8" ht="12.75">
      <c r="A25" s="29" t="s">
        <v>50</v>
      </c>
      <c r="B25" s="36" t="s">
        <v>16</v>
      </c>
      <c r="C25" s="35">
        <v>5148.5</v>
      </c>
      <c r="D25" s="35">
        <v>5148.5</v>
      </c>
      <c r="E25" s="35">
        <v>0</v>
      </c>
      <c r="F25" s="35">
        <f>SUM(E25/D25*100)</f>
        <v>0</v>
      </c>
      <c r="H25" s="3"/>
    </row>
    <row r="26" spans="1:8" ht="12.75">
      <c r="A26" s="29" t="s">
        <v>52</v>
      </c>
      <c r="B26" s="36" t="s">
        <v>17</v>
      </c>
      <c r="C26" s="35">
        <v>201.6</v>
      </c>
      <c r="D26" s="35">
        <v>201.6</v>
      </c>
      <c r="E26" s="35">
        <v>15.8</v>
      </c>
      <c r="F26" s="13">
        <f t="shared" si="0"/>
        <v>7.837301587301587</v>
      </c>
      <c r="H26" s="3"/>
    </row>
    <row r="27" spans="1:8" ht="12.75">
      <c r="A27" s="29" t="s">
        <v>53</v>
      </c>
      <c r="B27" s="36" t="s">
        <v>18</v>
      </c>
      <c r="C27" s="35">
        <v>0</v>
      </c>
      <c r="D27" s="35">
        <v>0</v>
      </c>
      <c r="E27" s="35">
        <v>0</v>
      </c>
      <c r="F27" s="13">
        <v>0</v>
      </c>
      <c r="H27" s="3"/>
    </row>
    <row r="28" spans="1:8" ht="25.5">
      <c r="A28" s="29" t="s">
        <v>19</v>
      </c>
      <c r="B28" s="37" t="s">
        <v>20</v>
      </c>
      <c r="C28" s="35">
        <v>0</v>
      </c>
      <c r="D28" s="35">
        <v>0</v>
      </c>
      <c r="E28" s="35">
        <v>0</v>
      </c>
      <c r="F28" s="10">
        <v>0</v>
      </c>
      <c r="H28" s="3"/>
    </row>
    <row r="29" spans="1:8" ht="12.75">
      <c r="A29" s="29" t="s">
        <v>21</v>
      </c>
      <c r="B29" s="32" t="s">
        <v>22</v>
      </c>
      <c r="C29" s="31">
        <f>SUM(C22+C23)</f>
        <v>34137.5</v>
      </c>
      <c r="D29" s="31">
        <f>SUM(D22+D23)</f>
        <v>34137.5</v>
      </c>
      <c r="E29" s="31">
        <f>SUM(E22+E23)</f>
        <v>1646.1999999999998</v>
      </c>
      <c r="F29" s="33">
        <f>SUM(E29/D29*100)</f>
        <v>4.82226290735994</v>
      </c>
      <c r="H29" s="3"/>
    </row>
    <row r="30" spans="1:8" ht="12.75">
      <c r="A30" s="29" t="s">
        <v>41</v>
      </c>
      <c r="B30" s="42" t="s">
        <v>42</v>
      </c>
      <c r="C30" s="31">
        <v>34217.1</v>
      </c>
      <c r="D30" s="31">
        <v>34517.2</v>
      </c>
      <c r="E30" s="47">
        <v>520.4</v>
      </c>
      <c r="F30" s="38">
        <f>SUM(E30/D30*100)</f>
        <v>1.5076541550299563</v>
      </c>
      <c r="H30" s="3"/>
    </row>
    <row r="31" spans="1:6" ht="12.75">
      <c r="A31" s="29"/>
      <c r="B31" s="32" t="s">
        <v>43</v>
      </c>
      <c r="C31" s="31">
        <f>SUM(C29-C30)</f>
        <v>-79.59999999999854</v>
      </c>
      <c r="D31" s="31">
        <f>SUM(D29-D30)</f>
        <v>-379.6999999999971</v>
      </c>
      <c r="E31" s="31">
        <f>SUM(E29-E30)</f>
        <v>1125.7999999999997</v>
      </c>
      <c r="F31" s="39"/>
    </row>
  </sheetData>
  <sheetProtection selectLockedCells="1" selectUnlockedCells="1"/>
  <mergeCells count="3">
    <mergeCell ref="A3:F3"/>
    <mergeCell ref="A4:F4"/>
    <mergeCell ref="E5:F5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2019-02-04T09:02:50Z</cp:lastPrinted>
  <dcterms:created xsi:type="dcterms:W3CDTF">2014-07-09T09:19:11Z</dcterms:created>
  <dcterms:modified xsi:type="dcterms:W3CDTF">2019-02-14T06:02:42Z</dcterms:modified>
  <cp:category/>
  <cp:version/>
  <cp:contentType/>
  <cp:contentStatus/>
</cp:coreProperties>
</file>