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5120" windowHeight="8010" activeTab="1"/>
  </bookViews>
  <sheets>
    <sheet name="Лист1" sheetId="1" r:id="rId1"/>
    <sheet name="Лист1 (2)" sheetId="2" r:id="rId2"/>
  </sheets>
  <definedNames/>
  <calcPr calcId="124519"/>
</workbook>
</file>

<file path=xl/sharedStrings.xml><?xml version="1.0" encoding="utf-8"?>
<sst xmlns="http://schemas.openxmlformats.org/spreadsheetml/2006/main" count="166" uniqueCount="149">
  <si>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</si>
  <si>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</si>
  <si>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</si>
  <si>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</si>
  <si>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</si>
  <si>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</si>
  <si>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</si>
  <si>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</si>
  <si>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</si>
  <si>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</si>
  <si>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</si>
  <si>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</si>
  <si>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</si>
  <si>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</si>
  <si>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</si>
  <si>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</si>
  <si>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</si>
  <si>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</si>
  <si>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</si>
  <si>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</si>
  <si>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</si>
  <si>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</si>
  <si>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</si>
  <si>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</si>
  <si>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</si>
  <si>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</si>
  <si>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</si>
  <si>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</si>
  <si>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</si>
  <si>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</si>
  <si>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</si>
  <si>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</si>
  <si>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</si>
  <si>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</si>
  <si>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</si>
  <si>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</si>
  <si>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</si>
  <si>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</si>
  <si>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</si>
  <si>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</si>
  <si>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</si>
  <si>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</si>
  <si>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</si>
  <si>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</si>
  <si>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</si>
  <si>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</si>
  <si>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</si>
  <si>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</si>
  <si>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</si>
  <si>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</si>
  <si>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</si>
  <si>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</si>
  <si>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</si>
  <si>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</si>
  <si>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</si>
  <si>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</si>
  <si>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</si>
  <si>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</si>
  <si>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</si>
  <si>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</si>
  <si>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</si>
  <si>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</si>
  <si>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</si>
  <si>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</si>
  <si>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</si>
  <si>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</si>
  <si>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</si>
  <si>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</si>
  <si>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</si>
  <si>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</si>
  <si>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</si>
  <si>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</si>
  <si>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</si>
  <si>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</si>
  <si>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</si>
  <si>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</si>
  <si>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</si>
  <si>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</si>
  <si>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</si>
  <si>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</si>
  <si>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</si>
  <si>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</si>
  <si>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</si>
  <si>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</si>
  <si>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</si>
  <si>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</si>
  <si>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</si>
  <si>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</si>
  <si>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</si>
  <si>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</si>
  <si>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</si>
  <si>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</si>
  <si>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</si>
  <si>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</si>
  <si>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</si>
  <si>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</si>
  <si>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</si>
  <si>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</si>
  <si>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</si>
  <si>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</si>
  <si>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</si>
  <si>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</si>
  <si>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</si>
  <si>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</si>
  <si>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</si>
  <si>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</si>
  <si>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</si>
  <si>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</si>
  <si>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</si>
  <si>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</si>
  <si>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</si>
  <si>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</si>
  <si>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</si>
  <si>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</si>
  <si>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</si>
  <si>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</si>
  <si>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</si>
  <si>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</si>
  <si>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</si>
  <si>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</si>
  <si>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</si>
  <si>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</si>
  <si>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</si>
  <si>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</si>
  <si>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</si>
  <si>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</si>
  <si>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</si>
  <si>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</si>
  <si>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</si>
  <si>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</si>
  <si>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</si>
  <si>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</si>
  <si>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</si>
  <si>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</si>
  <si>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</si>
  <si>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</si>
  <si>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</si>
  <si>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</si>
  <si>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</si>
  <si>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</si>
  <si>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</si>
  <si>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</si>
  <si>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</si>
  <si>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</si>
  <si>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</si>
  <si>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</si>
  <si>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</si>
  <si>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 xml:space="preserve">                                по состоянию на 01.04.2011 г.</t>
  </si>
  <si>
    <t>на 1.04.2011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</si>
</sst>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applyBorder="1"/>
    <xf numFmtId="49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2" fontId="0" fillId="0" borderId="5" xfId="0" applyNumberFormat="1" applyBorder="1"/>
    <xf numFmtId="164" fontId="0" fillId="0" borderId="1" xfId="0" applyNumberFormat="1" applyBorder="1"/>
    <xf numFmtId="49" fontId="0" fillId="0" borderId="2" xfId="0" applyNumberFormat="1" applyBorder="1"/>
    <xf numFmtId="0" fontId="0" fillId="0" borderId="2" xfId="0" applyBorder="1"/>
    <xf numFmtId="0" fontId="0" fillId="0" borderId="6" xfId="0" applyBorder="1"/>
    <xf numFmtId="164" fontId="0" fillId="0" borderId="2" xfId="0" applyNumberFormat="1" applyBorder="1"/>
    <xf numFmtId="2" fontId="0" fillId="0" borderId="4" xfId="0" applyNumberFormat="1" applyBorder="1"/>
    <xf numFmtId="49" fontId="0" fillId="0" borderId="7" xfId="0" applyNumberFormat="1" applyBorder="1"/>
    <xf numFmtId="0" fontId="0" fillId="0" borderId="7" xfId="0" applyBorder="1"/>
    <xf numFmtId="164" fontId="0" fillId="0" borderId="7" xfId="0" applyNumberFormat="1" applyBorder="1"/>
    <xf numFmtId="2" fontId="0" fillId="0" borderId="8" xfId="0" applyNumberFormat="1" applyBorder="1"/>
    <xf numFmtId="2" fontId="0" fillId="0" borderId="6" xfId="0" applyNumberFormat="1" applyBorder="1"/>
    <xf numFmtId="2" fontId="0" fillId="0" borderId="3" xfId="0" applyNumberFormat="1" applyBorder="1"/>
    <xf numFmtId="0" fontId="3" fillId="0" borderId="7" xfId="0" applyFont="1" applyBorder="1"/>
    <xf numFmtId="164" fontId="3" fillId="0" borderId="7" xfId="0" applyNumberFormat="1" applyFont="1" applyBorder="1"/>
    <xf numFmtId="2" fontId="3" fillId="0" borderId="7" xfId="0" applyNumberFormat="1" applyFont="1" applyBorder="1"/>
    <xf numFmtId="0" fontId="3" fillId="0" borderId="7" xfId="0" applyFont="1" applyFill="1" applyBorder="1"/>
    <xf numFmtId="164" fontId="3" fillId="0" borderId="1" xfId="0" applyNumberFormat="1" applyFont="1" applyBorder="1"/>
    <xf numFmtId="0" fontId="0" fillId="0" borderId="1" xfId="0" applyFill="1" applyBorder="1"/>
    <xf numFmtId="164" fontId="0" fillId="0" borderId="7" xfId="0" applyNumberFormat="1" applyFont="1" applyBorder="1"/>
    <xf numFmtId="0" fontId="0" fillId="0" borderId="7" xfId="0" applyFill="1" applyBorder="1"/>
    <xf numFmtId="2" fontId="0" fillId="0" borderId="7" xfId="0" applyNumberFormat="1" applyBorder="1"/>
    <xf numFmtId="164" fontId="0" fillId="0" borderId="3" xfId="0" applyNumberFormat="1" applyFont="1" applyBorder="1"/>
    <xf numFmtId="0" fontId="0" fillId="0" borderId="7" xfId="0" applyFill="1" applyBorder="1" applyAlignment="1">
      <alignment horizontal="justify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3" fillId="0" borderId="2" xfId="0" applyNumberFormat="1" applyFont="1" applyBorder="1"/>
    <xf numFmtId="0" fontId="0" fillId="0" borderId="3" xfId="0" applyBorder="1" applyAlignment="1">
      <alignment horizontal="center"/>
    </xf>
    <xf numFmtId="164" fontId="0" fillId="0" borderId="1" xfId="0" applyNumberFormat="1" applyFont="1" applyBorder="1"/>
    <xf numFmtId="0" fontId="0" fillId="0" borderId="7" xfId="0" applyBorder="1" applyAlignment="1">
      <alignment horizontal="center"/>
    </xf>
    <xf numFmtId="164" fontId="0" fillId="0" borderId="7" xfId="0" applyNumberFormat="1" applyFont="1" applyBorder="1"/>
    <xf numFmtId="0" fontId="3" fillId="0" borderId="1" xfId="0" applyFont="1" applyBorder="1"/>
    <xf numFmtId="2" fontId="3" fillId="0" borderId="4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workbookViewId="0" topLeftCell="A1">
      <selection activeCell="B6" sqref="B6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147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5"/>
      <c r="D14" s="15"/>
      <c r="E14" s="16"/>
      <c r="F14" s="15"/>
      <c r="H14" s="10"/>
    </row>
    <row r="15" spans="1:8" ht="12.75">
      <c r="A15" s="17"/>
      <c r="B15" s="18" t="s">
        <v>20</v>
      </c>
      <c r="C15" s="19">
        <v>10150.9</v>
      </c>
      <c r="D15" s="19">
        <v>10150.9</v>
      </c>
      <c r="E15" s="20">
        <v>1607.2</v>
      </c>
      <c r="F15" s="19">
        <f>SUM(E15/D15*100)</f>
        <v>15.833078840299875</v>
      </c>
      <c r="H15" s="10"/>
    </row>
    <row r="16" spans="1:8" ht="12.75">
      <c r="A16" s="14" t="s">
        <v>21</v>
      </c>
      <c r="B16" s="15" t="s">
        <v>22</v>
      </c>
      <c r="C16" s="15"/>
      <c r="D16" s="15"/>
      <c r="E16" s="16"/>
      <c r="F16" s="21"/>
      <c r="H16" s="10"/>
    </row>
    <row r="17" spans="1:8" ht="12.75">
      <c r="A17" s="22"/>
      <c r="B17" s="23" t="s">
        <v>23</v>
      </c>
      <c r="C17" s="23"/>
      <c r="D17" s="23"/>
      <c r="E17" s="24"/>
      <c r="F17" s="25"/>
      <c r="H17" s="10"/>
    </row>
    <row r="18" spans="1:8" ht="12.75">
      <c r="A18" s="17"/>
      <c r="B18" s="18" t="s">
        <v>24</v>
      </c>
      <c r="C18" s="19">
        <v>2517</v>
      </c>
      <c r="D18" s="19">
        <v>2517</v>
      </c>
      <c r="E18" s="20">
        <v>329.8</v>
      </c>
      <c r="F18" s="19">
        <f>SUM(E18/D18*100)</f>
        <v>13.102900278108859</v>
      </c>
      <c r="H18" s="10"/>
    </row>
    <row r="19" spans="1:8" ht="12.75">
      <c r="A19" s="14" t="s">
        <v>25</v>
      </c>
      <c r="B19" s="15" t="s">
        <v>26</v>
      </c>
      <c r="C19" s="21"/>
      <c r="D19" s="21"/>
      <c r="E19" s="26"/>
      <c r="F19" s="21"/>
      <c r="H19" s="10"/>
    </row>
    <row r="20" spans="1:8" ht="12.75">
      <c r="A20" s="17"/>
      <c r="B20" s="18" t="s">
        <v>27</v>
      </c>
      <c r="C20" s="19">
        <v>314.5</v>
      </c>
      <c r="D20" s="19">
        <v>314.5</v>
      </c>
      <c r="E20" s="20">
        <v>27.7</v>
      </c>
      <c r="F20" s="19">
        <f>SUM(E20/D20*100)</f>
        <v>8.807631160572337</v>
      </c>
      <c r="H20" s="10"/>
    </row>
    <row r="21" spans="1:8" ht="12.75">
      <c r="A21" s="14" t="s">
        <v>28</v>
      </c>
      <c r="B21" s="15" t="s">
        <v>29</v>
      </c>
      <c r="C21" s="21"/>
      <c r="D21" s="21"/>
      <c r="E21" s="26"/>
      <c r="F21" s="21"/>
      <c r="H21" s="10"/>
    </row>
    <row r="22" spans="1:8" ht="12.75">
      <c r="A22" s="17"/>
      <c r="B22" s="18" t="s">
        <v>30</v>
      </c>
      <c r="C22" s="19">
        <v>0</v>
      </c>
      <c r="D22" s="19">
        <v>0</v>
      </c>
      <c r="E22" s="20">
        <v>0.2</v>
      </c>
      <c r="F22" s="19">
        <v>0</v>
      </c>
      <c r="H22" s="10"/>
    </row>
    <row r="23" spans="1:8" ht="12.75">
      <c r="A23" s="27" t="s">
        <v>31</v>
      </c>
      <c r="B23" s="28" t="s">
        <v>32</v>
      </c>
      <c r="C23" s="29">
        <v>2209.3</v>
      </c>
      <c r="D23" s="29">
        <v>2209.3</v>
      </c>
      <c r="E23" s="30">
        <v>220.7</v>
      </c>
      <c r="F23" s="29">
        <f>SUM(E23/D23*100)</f>
        <v>9.98958946272575</v>
      </c>
      <c r="H23" s="10"/>
    </row>
    <row r="24" spans="1:8" ht="12.75">
      <c r="A24" s="14" t="s">
        <v>33</v>
      </c>
      <c r="B24" s="15" t="s">
        <v>34</v>
      </c>
      <c r="C24" s="21"/>
      <c r="D24" s="21"/>
      <c r="E24" s="26"/>
      <c r="F24" s="21"/>
      <c r="H24" s="10"/>
    </row>
    <row r="25" spans="1:8" ht="12.75">
      <c r="A25" s="22"/>
      <c r="B25" s="23" t="s">
        <v>35</v>
      </c>
      <c r="C25" s="25"/>
      <c r="D25" s="25"/>
      <c r="E25" s="31"/>
      <c r="F25" s="25"/>
      <c r="H25" s="10"/>
    </row>
    <row r="26" spans="1:8" ht="12.75">
      <c r="A26" s="17"/>
      <c r="B26" s="18" t="s">
        <v>36</v>
      </c>
      <c r="C26" s="19">
        <v>120.6</v>
      </c>
      <c r="D26" s="19">
        <v>120.6</v>
      </c>
      <c r="E26" s="20">
        <v>7.6</v>
      </c>
      <c r="F26" s="19">
        <f>SUM(E26/D26*100)</f>
        <v>6.301824212271974</v>
      </c>
      <c r="H26" s="10"/>
    </row>
    <row r="27" spans="1:8" ht="12.75">
      <c r="A27" s="14" t="s">
        <v>37</v>
      </c>
      <c r="B27" s="15" t="s">
        <v>38</v>
      </c>
      <c r="C27" s="21"/>
      <c r="D27" s="21"/>
      <c r="E27" s="26"/>
      <c r="F27" s="21"/>
      <c r="H27" s="10"/>
    </row>
    <row r="28" spans="1:8" ht="12.75">
      <c r="A28" s="22"/>
      <c r="B28" s="23" t="s">
        <v>39</v>
      </c>
      <c r="C28" s="25"/>
      <c r="D28" s="25"/>
      <c r="E28" s="31"/>
      <c r="F28" s="25"/>
      <c r="H28" s="10"/>
    </row>
    <row r="29" spans="1:8" ht="12.75">
      <c r="A29" s="22"/>
      <c r="B29" s="23" t="s">
        <v>40</v>
      </c>
      <c r="C29" s="25"/>
      <c r="D29" s="25"/>
      <c r="E29" s="31"/>
      <c r="F29" s="25"/>
      <c r="H29" s="10"/>
    </row>
    <row r="30" spans="1:8" ht="12.75">
      <c r="A30" s="17"/>
      <c r="B30" s="18" t="s">
        <v>41</v>
      </c>
      <c r="C30" s="19">
        <v>805</v>
      </c>
      <c r="D30" s="19">
        <v>805</v>
      </c>
      <c r="E30" s="20">
        <v>186.7</v>
      </c>
      <c r="F30" s="19">
        <f>SUM(E30/D30*100)</f>
        <v>23.19254658385093</v>
      </c>
      <c r="H30" s="10"/>
    </row>
    <row r="31" spans="1:8" ht="12.75">
      <c r="A31" s="22" t="s">
        <v>42</v>
      </c>
      <c r="B31" s="23" t="s">
        <v>43</v>
      </c>
      <c r="C31" s="25"/>
      <c r="D31" s="25"/>
      <c r="E31" s="31"/>
      <c r="F31" s="21"/>
      <c r="H31" s="10"/>
    </row>
    <row r="32" spans="1:8" ht="12.75">
      <c r="A32" s="22"/>
      <c r="B32" s="23" t="s">
        <v>44</v>
      </c>
      <c r="C32" s="25"/>
      <c r="D32" s="25"/>
      <c r="E32" s="31"/>
      <c r="F32" s="25"/>
      <c r="H32" s="10"/>
    </row>
    <row r="33" spans="1:8" ht="12.75">
      <c r="A33" s="22"/>
      <c r="B33" s="23" t="s">
        <v>45</v>
      </c>
      <c r="C33" s="25">
        <v>25</v>
      </c>
      <c r="D33" s="25">
        <v>25</v>
      </c>
      <c r="E33" s="31">
        <v>0</v>
      </c>
      <c r="F33" s="19">
        <f>SUM(E33/D33*100)</f>
        <v>0</v>
      </c>
      <c r="H33" s="10"/>
    </row>
    <row r="34" spans="1:8" ht="12.75">
      <c r="A34" s="14" t="s">
        <v>46</v>
      </c>
      <c r="B34" s="15" t="s">
        <v>47</v>
      </c>
      <c r="C34" s="21"/>
      <c r="D34" s="21"/>
      <c r="E34" s="26"/>
      <c r="F34" s="21"/>
      <c r="H34" s="10"/>
    </row>
    <row r="35" spans="1:8" ht="12.75">
      <c r="A35" s="17"/>
      <c r="B35" s="18" t="s">
        <v>48</v>
      </c>
      <c r="C35" s="19">
        <v>270</v>
      </c>
      <c r="D35" s="19">
        <v>270</v>
      </c>
      <c r="E35" s="20">
        <v>43.7</v>
      </c>
      <c r="F35" s="19">
        <f>SUM(E35/D35*100)</f>
        <v>16.185185185185187</v>
      </c>
      <c r="H35" s="10"/>
    </row>
    <row r="36" spans="1:8" ht="12.75">
      <c r="A36" s="14" t="s">
        <v>49</v>
      </c>
      <c r="B36" s="15" t="s">
        <v>50</v>
      </c>
      <c r="C36" s="21"/>
      <c r="D36" s="21"/>
      <c r="E36" s="26"/>
      <c r="F36" s="21"/>
      <c r="H36" s="10"/>
    </row>
    <row r="37" spans="1:8" ht="12.75">
      <c r="A37" s="22"/>
      <c r="B37" s="23" t="s">
        <v>51</v>
      </c>
      <c r="C37" s="25"/>
      <c r="D37" s="25"/>
      <c r="E37" s="31"/>
      <c r="F37" s="25"/>
      <c r="H37" s="10"/>
    </row>
    <row r="38" spans="1:8" ht="12.75">
      <c r="A38" s="22"/>
      <c r="B38" s="23" t="s">
        <v>40</v>
      </c>
      <c r="C38" s="25"/>
      <c r="D38" s="25"/>
      <c r="E38" s="31"/>
      <c r="F38" s="25"/>
      <c r="H38" s="10"/>
    </row>
    <row r="39" spans="1:8" ht="12.75">
      <c r="A39" s="17"/>
      <c r="B39" s="18" t="s">
        <v>41</v>
      </c>
      <c r="C39" s="19">
        <v>200</v>
      </c>
      <c r="D39" s="19">
        <v>200</v>
      </c>
      <c r="E39" s="20">
        <v>572.2</v>
      </c>
      <c r="F39" s="19">
        <f>SUM(E39/D39*100)</f>
        <v>286.1</v>
      </c>
      <c r="H39" s="10"/>
    </row>
    <row r="40" spans="1:8" ht="12.75">
      <c r="A40" s="22" t="s">
        <v>52</v>
      </c>
      <c r="B40" s="23" t="s">
        <v>53</v>
      </c>
      <c r="C40" s="25"/>
      <c r="D40" s="25"/>
      <c r="E40" s="31"/>
      <c r="F40" s="21"/>
      <c r="H40" s="10"/>
    </row>
    <row r="41" spans="1:8" ht="12.75">
      <c r="A41" s="22"/>
      <c r="B41" s="23" t="s">
        <v>54</v>
      </c>
      <c r="C41" s="25"/>
      <c r="D41" s="25"/>
      <c r="E41" s="31"/>
      <c r="F41" s="25"/>
      <c r="H41" s="10"/>
    </row>
    <row r="42" spans="1:8" ht="12.75">
      <c r="A42" s="22"/>
      <c r="B42" s="23" t="s">
        <v>55</v>
      </c>
      <c r="C42" s="25"/>
      <c r="D42" s="25"/>
      <c r="E42" s="31"/>
      <c r="F42" s="25"/>
      <c r="H42" s="10"/>
    </row>
    <row r="43" spans="1:8" ht="12.75">
      <c r="A43" s="22"/>
      <c r="B43" s="23" t="s">
        <v>56</v>
      </c>
      <c r="C43" s="25">
        <v>25</v>
      </c>
      <c r="D43" s="25">
        <v>25</v>
      </c>
      <c r="E43" s="31">
        <v>1.4</v>
      </c>
      <c r="F43" s="19">
        <f>SUM(E43/D43*100)</f>
        <v>5.6</v>
      </c>
      <c r="H43" s="10"/>
    </row>
    <row r="44" spans="1:8" ht="12.75">
      <c r="A44" s="14" t="s">
        <v>57</v>
      </c>
      <c r="B44" s="15" t="s">
        <v>58</v>
      </c>
      <c r="C44" s="21"/>
      <c r="D44" s="21"/>
      <c r="E44" s="26"/>
      <c r="F44" s="21"/>
      <c r="H44" s="10"/>
    </row>
    <row r="45" spans="1:8" ht="12.75">
      <c r="A45" s="17"/>
      <c r="B45" s="18" t="s">
        <v>59</v>
      </c>
      <c r="C45" s="19">
        <v>975</v>
      </c>
      <c r="D45" s="19">
        <v>975</v>
      </c>
      <c r="E45" s="20">
        <v>238.1</v>
      </c>
      <c r="F45" s="19">
        <f>SUM(E45/D45*100)</f>
        <v>24.42051282051282</v>
      </c>
      <c r="H45" s="10"/>
    </row>
    <row r="46" spans="1:8" ht="12.75">
      <c r="A46" s="17" t="s">
        <v>60</v>
      </c>
      <c r="B46" s="18" t="s">
        <v>61</v>
      </c>
      <c r="C46" s="19">
        <v>0</v>
      </c>
      <c r="D46" s="19">
        <v>0</v>
      </c>
      <c r="E46" s="32">
        <v>6.5</v>
      </c>
      <c r="F46" s="19">
        <v>0</v>
      </c>
      <c r="H46" s="10"/>
    </row>
    <row r="47" spans="1:8" ht="12.75">
      <c r="A47" s="17" t="s">
        <v>62</v>
      </c>
      <c r="B47" s="18" t="s">
        <v>63</v>
      </c>
      <c r="C47" s="19">
        <v>0</v>
      </c>
      <c r="D47" s="19">
        <v>0</v>
      </c>
      <c r="E47" s="32">
        <v>55.1</v>
      </c>
      <c r="F47" s="29">
        <v>0</v>
      </c>
      <c r="H47" s="10"/>
    </row>
    <row r="48" spans="1:8" ht="12.75">
      <c r="A48" s="27"/>
      <c r="B48" s="33" t="s">
        <v>64</v>
      </c>
      <c r="C48" s="34">
        <f>SUM(C14:C47)</f>
        <v>17612.300000000003</v>
      </c>
      <c r="D48" s="35">
        <f>SUM(D14:D47)</f>
        <v>17612.300000000003</v>
      </c>
      <c r="E48" s="35">
        <f>SUM(E14:E47)</f>
        <v>3296.899999999999</v>
      </c>
      <c r="F48" s="34">
        <f aca="true" t="shared" si="0" ref="F48:F55">SUM(E48/D48*100)</f>
        <v>18.719304122686978</v>
      </c>
      <c r="H48" s="10"/>
    </row>
    <row r="49" spans="1:8" ht="12.75">
      <c r="A49" s="27" t="s">
        <v>65</v>
      </c>
      <c r="B49" s="36" t="s">
        <v>66</v>
      </c>
      <c r="C49" s="34">
        <f>SUM(C50:C54)</f>
        <v>122079.4</v>
      </c>
      <c r="D49" s="34">
        <f>SUM(D50:D54)</f>
        <v>123715.5</v>
      </c>
      <c r="E49" s="34">
        <f>SUM(E50:E54)</f>
        <v>30697.2</v>
      </c>
      <c r="F49" s="37">
        <f t="shared" si="0"/>
        <v>24.812735671763036</v>
      </c>
      <c r="H49" s="10"/>
    </row>
    <row r="50" spans="1:8" ht="12.75">
      <c r="A50" s="14" t="s">
        <v>67</v>
      </c>
      <c r="B50" s="38" t="s">
        <v>68</v>
      </c>
      <c r="C50" s="21">
        <v>56448.2</v>
      </c>
      <c r="D50" s="21">
        <v>56448.2</v>
      </c>
      <c r="E50" s="26">
        <v>14112</v>
      </c>
      <c r="F50" s="39">
        <f t="shared" si="0"/>
        <v>24.999911423216332</v>
      </c>
      <c r="H50" s="10"/>
    </row>
    <row r="51" spans="1:8" ht="12.75">
      <c r="A51" s="27" t="s">
        <v>69</v>
      </c>
      <c r="B51" s="40" t="s">
        <v>70</v>
      </c>
      <c r="C51" s="29">
        <v>1949.1</v>
      </c>
      <c r="D51" s="41">
        <v>2217.9</v>
      </c>
      <c r="E51" s="41">
        <v>565</v>
      </c>
      <c r="F51" s="42">
        <f t="shared" si="0"/>
        <v>25.474547995851932</v>
      </c>
      <c r="H51" s="10"/>
    </row>
    <row r="52" spans="1:8" ht="12.75">
      <c r="A52" s="27" t="s">
        <v>71</v>
      </c>
      <c r="B52" s="40" t="s">
        <v>72</v>
      </c>
      <c r="C52" s="29">
        <v>63682.1</v>
      </c>
      <c r="D52" s="29">
        <v>65003.4</v>
      </c>
      <c r="E52" s="41">
        <v>16120.2</v>
      </c>
      <c r="F52" s="42">
        <f t="shared" si="0"/>
        <v>24.799010513296228</v>
      </c>
      <c r="H52" s="10"/>
    </row>
    <row r="53" spans="1:8" ht="12.75">
      <c r="A53" s="27" t="s">
        <v>73</v>
      </c>
      <c r="B53" s="40" t="s">
        <v>74</v>
      </c>
      <c r="C53" s="29">
        <v>0</v>
      </c>
      <c r="D53" s="29">
        <v>46</v>
      </c>
      <c r="E53" s="41">
        <v>0</v>
      </c>
      <c r="F53" s="42">
        <f t="shared" si="0"/>
        <v>0</v>
      </c>
      <c r="H53" s="10"/>
    </row>
    <row r="54" spans="1:8" ht="25.5">
      <c r="A54" s="27" t="s">
        <v>75</v>
      </c>
      <c r="B54" s="43" t="s">
        <v>76</v>
      </c>
      <c r="C54" s="29">
        <v>0</v>
      </c>
      <c r="D54" s="29">
        <v>0</v>
      </c>
      <c r="E54" s="41">
        <v>-100</v>
      </c>
      <c r="F54" s="42">
        <v>0</v>
      </c>
      <c r="H54" s="10"/>
    </row>
    <row r="55" spans="1:6" ht="12.75">
      <c r="A55" s="27" t="s">
        <v>77</v>
      </c>
      <c r="B55" s="36" t="s">
        <v>78</v>
      </c>
      <c r="C55" s="34">
        <f>SUM(C48:C49)</f>
        <v>139691.7</v>
      </c>
      <c r="D55" s="35">
        <f>SUM(D48,D49)</f>
        <v>141327.8</v>
      </c>
      <c r="E55" s="35">
        <f>SUM(E48,E49)</f>
        <v>33994.1</v>
      </c>
      <c r="F55" s="34">
        <f t="shared" si="0"/>
        <v>24.053370957447864</v>
      </c>
    </row>
  </sheetData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36.25390625" style="0" customWidth="1"/>
    <col min="3" max="3" width="11.875" style="0" customWidth="1"/>
    <col min="4" max="5" width="12.25390625" style="0" customWidth="1"/>
  </cols>
  <sheetData>
    <row r="2" ht="12.75">
      <c r="B2" s="44" t="s">
        <v>148</v>
      </c>
    </row>
    <row r="4" spans="1:6" ht="12.75">
      <c r="A4" s="45" t="s">
        <v>79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</row>
    <row r="5" spans="1:6" ht="12.75">
      <c r="A5" s="46" t="s">
        <v>80</v>
      </c>
      <c r="B5" s="47" t="s">
        <v>81</v>
      </c>
      <c r="C5" s="46" t="s">
        <v>8</v>
      </c>
      <c r="D5" s="46" t="s">
        <v>82</v>
      </c>
      <c r="E5" s="46" t="s">
        <v>10</v>
      </c>
      <c r="F5" s="46" t="s">
        <v>11</v>
      </c>
    </row>
    <row r="6" spans="1:6" ht="12.75">
      <c r="A6" s="23"/>
      <c r="B6" s="23"/>
      <c r="C6" s="9" t="s">
        <v>12</v>
      </c>
      <c r="D6" s="9" t="s">
        <v>83</v>
      </c>
      <c r="E6" s="23"/>
      <c r="F6" s="9" t="s">
        <v>14</v>
      </c>
    </row>
    <row r="7" spans="1:6" ht="12.75">
      <c r="A7" s="23"/>
      <c r="B7" s="23"/>
      <c r="C7" s="9" t="s">
        <v>15</v>
      </c>
      <c r="D7" s="23"/>
      <c r="E7" s="23"/>
      <c r="F7" s="9" t="s">
        <v>16</v>
      </c>
    </row>
    <row r="8" spans="1:6" ht="12.75">
      <c r="A8" s="18"/>
      <c r="B8" s="18"/>
      <c r="C8" s="13"/>
      <c r="D8" s="18"/>
      <c r="E8" s="18"/>
      <c r="F8" s="13" t="s">
        <v>17</v>
      </c>
    </row>
    <row r="9" spans="1:6" ht="12.75">
      <c r="A9" s="48" t="s">
        <v>84</v>
      </c>
      <c r="B9" s="33" t="s">
        <v>85</v>
      </c>
      <c r="C9" s="34">
        <f>SUM(C10:C17)</f>
        <v>17190.1</v>
      </c>
      <c r="D9" s="34">
        <f>SUM(D10:D17)</f>
        <v>17151.9</v>
      </c>
      <c r="E9" s="35">
        <f>SUM(E10:E17)</f>
        <v>3892.3</v>
      </c>
      <c r="F9" s="37">
        <f>SUM(E9/D9*100)</f>
        <v>22.693112716375445</v>
      </c>
    </row>
    <row r="10" spans="1:6" ht="12.75">
      <c r="A10" s="49" t="s">
        <v>86</v>
      </c>
      <c r="B10" s="23" t="s">
        <v>87</v>
      </c>
      <c r="C10" s="25"/>
      <c r="D10" s="25"/>
      <c r="E10" s="31"/>
      <c r="F10" s="37"/>
    </row>
    <row r="11" spans="1:6" ht="12.75">
      <c r="A11" s="49"/>
      <c r="B11" s="23" t="s">
        <v>88</v>
      </c>
      <c r="C11" s="25">
        <v>8</v>
      </c>
      <c r="D11" s="25">
        <v>8</v>
      </c>
      <c r="E11" s="31">
        <v>0.1</v>
      </c>
      <c r="F11" s="42">
        <f>SUM(E11/D11*100)</f>
        <v>1.25</v>
      </c>
    </row>
    <row r="12" spans="1:6" ht="12.75">
      <c r="A12" s="50" t="s">
        <v>89</v>
      </c>
      <c r="B12" s="15" t="s">
        <v>90</v>
      </c>
      <c r="C12" s="21"/>
      <c r="D12" s="21"/>
      <c r="E12" s="51"/>
      <c r="F12" s="52"/>
    </row>
    <row r="13" spans="1:6" ht="12.75">
      <c r="A13" s="53"/>
      <c r="B13" s="18" t="s">
        <v>91</v>
      </c>
      <c r="C13" s="19">
        <v>13488.1</v>
      </c>
      <c r="D13" s="19">
        <v>13488.1</v>
      </c>
      <c r="E13" s="32">
        <v>3214.3</v>
      </c>
      <c r="F13" s="42">
        <f>SUM(E13/D13*100)</f>
        <v>23.830635893862</v>
      </c>
    </row>
    <row r="14" spans="1:6" ht="12.75">
      <c r="A14" s="50" t="s">
        <v>92</v>
      </c>
      <c r="B14" s="15" t="s">
        <v>93</v>
      </c>
      <c r="C14" s="21"/>
      <c r="D14" s="21"/>
      <c r="E14" s="51"/>
      <c r="F14" s="54"/>
    </row>
    <row r="15" spans="1:6" ht="12.75">
      <c r="A15" s="53"/>
      <c r="B15" s="18" t="s">
        <v>94</v>
      </c>
      <c r="C15" s="19">
        <v>2493.9</v>
      </c>
      <c r="D15" s="19">
        <v>2493.9</v>
      </c>
      <c r="E15" s="32">
        <v>536.9</v>
      </c>
      <c r="F15" s="42">
        <f>SUM(E15/D15*100)</f>
        <v>21.528529612253898</v>
      </c>
    </row>
    <row r="16" spans="1:6" ht="12.75">
      <c r="A16" s="55" t="s">
        <v>95</v>
      </c>
      <c r="B16" s="28" t="s">
        <v>96</v>
      </c>
      <c r="C16" s="29">
        <v>776</v>
      </c>
      <c r="D16" s="29">
        <v>200</v>
      </c>
      <c r="E16" s="41">
        <v>0</v>
      </c>
      <c r="F16" s="56">
        <v>0</v>
      </c>
    </row>
    <row r="17" spans="1:6" ht="12.75">
      <c r="A17" s="55" t="s">
        <v>97</v>
      </c>
      <c r="B17" s="28" t="s">
        <v>98</v>
      </c>
      <c r="C17" s="29">
        <v>424.1</v>
      </c>
      <c r="D17" s="29">
        <v>961.9</v>
      </c>
      <c r="E17" s="41">
        <v>141</v>
      </c>
      <c r="F17" s="54">
        <f>SUM(E17/D17*100)</f>
        <v>14.658488408358458</v>
      </c>
    </row>
    <row r="18" spans="1:6" ht="12.75">
      <c r="A18" s="6" t="s">
        <v>99</v>
      </c>
      <c r="B18" s="57" t="s">
        <v>100</v>
      </c>
      <c r="C18" s="37"/>
      <c r="D18" s="37"/>
      <c r="E18" s="58"/>
      <c r="F18" s="54"/>
    </row>
    <row r="19" spans="1:6" ht="12.75">
      <c r="A19" s="13"/>
      <c r="B19" s="12" t="s">
        <v>101</v>
      </c>
      <c r="C19" s="59">
        <f>SUM(C20:C21)</f>
        <v>0</v>
      </c>
      <c r="D19" s="59">
        <f>SUM(D20:D21)</f>
        <v>0</v>
      </c>
      <c r="E19" s="60">
        <f>SUM(E20:E21)</f>
        <v>0</v>
      </c>
      <c r="F19" s="61"/>
    </row>
    <row r="20" spans="1:6" ht="12.75">
      <c r="A20" s="55" t="s">
        <v>102</v>
      </c>
      <c r="B20" s="28" t="s">
        <v>103</v>
      </c>
      <c r="C20" s="29"/>
      <c r="D20" s="29"/>
      <c r="E20" s="41"/>
      <c r="F20" s="42"/>
    </row>
    <row r="21" spans="1:6" ht="12.75">
      <c r="A21" s="55"/>
      <c r="B21" s="28" t="s">
        <v>104</v>
      </c>
      <c r="C21" s="29">
        <v>0</v>
      </c>
      <c r="D21" s="29">
        <v>0</v>
      </c>
      <c r="E21" s="41">
        <v>0</v>
      </c>
      <c r="F21" s="56"/>
    </row>
    <row r="22" spans="1:6" ht="12.75">
      <c r="A22" s="48" t="s">
        <v>105</v>
      </c>
      <c r="B22" s="33" t="s">
        <v>106</v>
      </c>
      <c r="C22" s="34">
        <f>SUM(C23:C24)</f>
        <v>3053.4</v>
      </c>
      <c r="D22" s="34">
        <f>SUM(D23:D24)</f>
        <v>3608.4</v>
      </c>
      <c r="E22" s="35">
        <f>SUM(E23:E24)</f>
        <v>438.79999999999995</v>
      </c>
      <c r="F22" s="34">
        <f>SUM(E22/D22*100)</f>
        <v>12.160514355392971</v>
      </c>
    </row>
    <row r="23" spans="1:6" ht="12.75">
      <c r="A23" s="55" t="s">
        <v>107</v>
      </c>
      <c r="B23" s="28" t="s">
        <v>108</v>
      </c>
      <c r="C23" s="29">
        <v>2653.4</v>
      </c>
      <c r="D23" s="29">
        <v>3208.4</v>
      </c>
      <c r="E23" s="41">
        <v>286.2</v>
      </c>
      <c r="F23" s="56">
        <f>SUM(E23/D23*100)</f>
        <v>8.920334122927315</v>
      </c>
    </row>
    <row r="24" spans="1:6" ht="12.75">
      <c r="A24" s="55" t="s">
        <v>109</v>
      </c>
      <c r="B24" s="28" t="s">
        <v>110</v>
      </c>
      <c r="C24" s="29">
        <v>400</v>
      </c>
      <c r="D24" s="29">
        <v>400</v>
      </c>
      <c r="E24" s="41">
        <v>152.6</v>
      </c>
      <c r="F24" s="56">
        <f>SUM(E24/D24*100)</f>
        <v>38.15</v>
      </c>
    </row>
    <row r="25" spans="1:6" ht="12.75">
      <c r="A25" s="48" t="s">
        <v>111</v>
      </c>
      <c r="B25" s="33" t="s">
        <v>112</v>
      </c>
      <c r="C25" s="34">
        <f>SUM(C26:C27)</f>
        <v>0</v>
      </c>
      <c r="D25" s="34">
        <f>SUM(D26:D27)</f>
        <v>0</v>
      </c>
      <c r="E25" s="34">
        <f>SUM(E26:E27)</f>
        <v>0</v>
      </c>
      <c r="F25" s="62"/>
    </row>
    <row r="26" spans="1:6" ht="12.75">
      <c r="A26" s="55" t="s">
        <v>113</v>
      </c>
      <c r="B26" s="28" t="s">
        <v>114</v>
      </c>
      <c r="C26" s="29">
        <v>0</v>
      </c>
      <c r="D26" s="29">
        <v>0</v>
      </c>
      <c r="E26" s="41">
        <v>0</v>
      </c>
      <c r="F26" s="56"/>
    </row>
    <row r="27" spans="1:6" ht="12.75">
      <c r="A27" s="55" t="s">
        <v>115</v>
      </c>
      <c r="B27" s="28" t="s">
        <v>116</v>
      </c>
      <c r="C27" s="29">
        <v>0</v>
      </c>
      <c r="D27" s="29">
        <v>0</v>
      </c>
      <c r="E27" s="41">
        <v>0</v>
      </c>
      <c r="F27" s="56"/>
    </row>
    <row r="28" spans="1:6" ht="12.75">
      <c r="A28" s="48" t="s">
        <v>117</v>
      </c>
      <c r="B28" s="33" t="s">
        <v>118</v>
      </c>
      <c r="C28" s="34">
        <f>SUM(C29:C33)</f>
        <v>71061.7</v>
      </c>
      <c r="D28" s="35">
        <f>SUM(D29:D33)</f>
        <v>72918.9</v>
      </c>
      <c r="E28" s="35">
        <f>SUM(E29:E33)</f>
        <v>18690.199999999997</v>
      </c>
      <c r="F28" s="34">
        <f>SUM(E28/D28*100)</f>
        <v>25.631489229815585</v>
      </c>
    </row>
    <row r="29" spans="1:6" ht="12.75">
      <c r="A29" s="55" t="s">
        <v>119</v>
      </c>
      <c r="B29" s="28" t="s">
        <v>120</v>
      </c>
      <c r="C29" s="29">
        <v>17081.2</v>
      </c>
      <c r="D29" s="41">
        <v>17228.6</v>
      </c>
      <c r="E29" s="41">
        <v>4823.8</v>
      </c>
      <c r="F29" s="56">
        <f>SUM(E29/D29*100)</f>
        <v>27.998792705153065</v>
      </c>
    </row>
    <row r="30" spans="1:6" ht="12.75">
      <c r="A30" s="55" t="s">
        <v>121</v>
      </c>
      <c r="B30" s="28" t="s">
        <v>122</v>
      </c>
      <c r="C30" s="29">
        <v>50427.3</v>
      </c>
      <c r="D30" s="41">
        <v>51468.3</v>
      </c>
      <c r="E30" s="41">
        <v>13125.5</v>
      </c>
      <c r="F30" s="56">
        <f>SUM(E30/D30*100)</f>
        <v>25.50210517930454</v>
      </c>
    </row>
    <row r="31" spans="1:6" ht="12.75">
      <c r="A31" s="50" t="s">
        <v>123</v>
      </c>
      <c r="B31" s="15" t="s">
        <v>124</v>
      </c>
      <c r="C31" s="21"/>
      <c r="D31" s="21"/>
      <c r="E31" s="51"/>
      <c r="F31" s="54"/>
    </row>
    <row r="32" spans="1:6" ht="12.75">
      <c r="A32" s="53"/>
      <c r="B32" s="18" t="s">
        <v>125</v>
      </c>
      <c r="C32" s="19">
        <v>288</v>
      </c>
      <c r="D32" s="19">
        <v>556.8</v>
      </c>
      <c r="E32" s="32">
        <v>10.1</v>
      </c>
      <c r="F32" s="42">
        <f aca="true" t="shared" si="0" ref="F32:F48">SUM(E32/D32*100)</f>
        <v>1.8139367816091954</v>
      </c>
    </row>
    <row r="33" spans="1:6" ht="12.75">
      <c r="A33" s="55" t="s">
        <v>126</v>
      </c>
      <c r="B33" s="28" t="s">
        <v>127</v>
      </c>
      <c r="C33" s="29">
        <v>3265.2</v>
      </c>
      <c r="D33" s="41">
        <v>3665.2</v>
      </c>
      <c r="E33" s="41">
        <v>730.8</v>
      </c>
      <c r="F33" s="56">
        <f t="shared" si="0"/>
        <v>19.938884644766997</v>
      </c>
    </row>
    <row r="34" spans="1:6" ht="12.75">
      <c r="A34" s="48" t="s">
        <v>128</v>
      </c>
      <c r="B34" s="33" t="s">
        <v>129</v>
      </c>
      <c r="C34" s="34">
        <f>SUM(C35:C37)</f>
        <v>18343.6</v>
      </c>
      <c r="D34" s="34">
        <f>SUM(D35:D37)</f>
        <v>18833.7</v>
      </c>
      <c r="E34" s="35">
        <f>SUM(E35:E37)</f>
        <v>3354.3999999999996</v>
      </c>
      <c r="F34" s="34">
        <f t="shared" si="0"/>
        <v>17.810626695763442</v>
      </c>
    </row>
    <row r="35" spans="1:6" ht="12.75">
      <c r="A35" s="55" t="s">
        <v>130</v>
      </c>
      <c r="B35" s="28" t="s">
        <v>131</v>
      </c>
      <c r="C35" s="29">
        <v>3674.5</v>
      </c>
      <c r="D35" s="29">
        <v>3674.5</v>
      </c>
      <c r="E35" s="41">
        <v>890.3</v>
      </c>
      <c r="F35" s="56">
        <f t="shared" si="0"/>
        <v>24.229146822696965</v>
      </c>
    </row>
    <row r="36" spans="1:6" ht="12.75">
      <c r="A36" s="55" t="s">
        <v>132</v>
      </c>
      <c r="B36" s="28" t="s">
        <v>133</v>
      </c>
      <c r="C36" s="29">
        <v>8159.3</v>
      </c>
      <c r="D36" s="41">
        <v>8649.4</v>
      </c>
      <c r="E36" s="41">
        <v>1160.1</v>
      </c>
      <c r="F36" s="56">
        <f t="shared" si="0"/>
        <v>13.412491039840912</v>
      </c>
    </row>
    <row r="37" spans="1:6" ht="12.75">
      <c r="A37" s="55" t="s">
        <v>134</v>
      </c>
      <c r="B37" s="28" t="s">
        <v>135</v>
      </c>
      <c r="C37" s="29">
        <v>6509.8</v>
      </c>
      <c r="D37" s="29">
        <v>6509.8</v>
      </c>
      <c r="E37" s="41">
        <v>1304</v>
      </c>
      <c r="F37" s="56">
        <f t="shared" si="0"/>
        <v>20.031337368275523</v>
      </c>
    </row>
    <row r="38" spans="1:6" ht="12.75">
      <c r="A38" s="48">
        <v>1000</v>
      </c>
      <c r="B38" s="33" t="s">
        <v>136</v>
      </c>
      <c r="C38" s="34">
        <f>SUM(C39:C42)</f>
        <v>1719.8</v>
      </c>
      <c r="D38" s="34">
        <f>SUM(D39:D42)</f>
        <v>2463.1</v>
      </c>
      <c r="E38" s="35">
        <f>SUM(E39:E42)</f>
        <v>400.9</v>
      </c>
      <c r="F38" s="34">
        <f t="shared" si="0"/>
        <v>16.276237261986925</v>
      </c>
    </row>
    <row r="39" spans="1:6" ht="12.75">
      <c r="A39" s="55">
        <v>1001</v>
      </c>
      <c r="B39" s="28" t="s">
        <v>137</v>
      </c>
      <c r="C39" s="29">
        <v>300</v>
      </c>
      <c r="D39" s="29">
        <v>300</v>
      </c>
      <c r="E39" s="41">
        <v>68.2</v>
      </c>
      <c r="F39" s="56">
        <f t="shared" si="0"/>
        <v>22.733333333333334</v>
      </c>
    </row>
    <row r="40" spans="1:6" ht="12.75">
      <c r="A40" s="55">
        <v>1003</v>
      </c>
      <c r="B40" s="28" t="s">
        <v>138</v>
      </c>
      <c r="C40" s="29">
        <v>337.5</v>
      </c>
      <c r="D40" s="29">
        <v>924.8</v>
      </c>
      <c r="E40" s="41">
        <v>313.2</v>
      </c>
      <c r="F40" s="56">
        <f t="shared" si="0"/>
        <v>33.86678200692042</v>
      </c>
    </row>
    <row r="41" spans="1:6" ht="12.75">
      <c r="A41" s="55">
        <v>1004</v>
      </c>
      <c r="B41" s="28" t="s">
        <v>139</v>
      </c>
      <c r="C41" s="29">
        <v>1082.3</v>
      </c>
      <c r="D41" s="29">
        <v>1082.3</v>
      </c>
      <c r="E41" s="41">
        <v>0</v>
      </c>
      <c r="F41" s="56">
        <f t="shared" si="0"/>
        <v>0</v>
      </c>
    </row>
    <row r="42" spans="1:6" ht="12.75">
      <c r="A42" s="55">
        <v>1006</v>
      </c>
      <c r="B42" s="28" t="s">
        <v>140</v>
      </c>
      <c r="C42" s="29">
        <v>0</v>
      </c>
      <c r="D42" s="29">
        <v>156</v>
      </c>
      <c r="E42" s="29">
        <v>19.5</v>
      </c>
      <c r="F42" s="56">
        <f t="shared" si="0"/>
        <v>12.5</v>
      </c>
    </row>
    <row r="43" spans="1:6" ht="12.75">
      <c r="A43" s="63">
        <v>1100</v>
      </c>
      <c r="B43" s="64" t="s">
        <v>141</v>
      </c>
      <c r="C43" s="62">
        <f>SUM(C44)</f>
        <v>2173.7</v>
      </c>
      <c r="D43" s="62">
        <f>SUM(D44)</f>
        <v>2173.7</v>
      </c>
      <c r="E43" s="62">
        <f>SUM(E44)</f>
        <v>371.2</v>
      </c>
      <c r="F43" s="56">
        <f t="shared" si="0"/>
        <v>17.076873533606292</v>
      </c>
    </row>
    <row r="44" spans="1:6" ht="12.75">
      <c r="A44" s="55">
        <v>1101</v>
      </c>
      <c r="B44" s="28" t="s">
        <v>142</v>
      </c>
      <c r="C44" s="29">
        <v>2173.7</v>
      </c>
      <c r="D44" s="29">
        <v>2173.7</v>
      </c>
      <c r="E44" s="41">
        <v>371.2</v>
      </c>
      <c r="F44" s="56">
        <f t="shared" si="0"/>
        <v>17.076873533606292</v>
      </c>
    </row>
    <row r="45" spans="1:6" s="44" customFormat="1" ht="12.75">
      <c r="A45" s="63">
        <v>1400</v>
      </c>
      <c r="B45" s="64" t="s">
        <v>143</v>
      </c>
      <c r="C45" s="62">
        <f>SUM(C46:C47)</f>
        <v>26149.4</v>
      </c>
      <c r="D45" s="62">
        <f>SUM(D46:D47)</f>
        <v>26149.4</v>
      </c>
      <c r="E45" s="62">
        <f>SUM(E46:E47)</f>
        <v>6537.3</v>
      </c>
      <c r="F45" s="62">
        <f t="shared" si="0"/>
        <v>24.999808791023888</v>
      </c>
    </row>
    <row r="46" spans="1:6" ht="12.75">
      <c r="A46" s="55">
        <v>1401</v>
      </c>
      <c r="B46" s="28" t="s">
        <v>68</v>
      </c>
      <c r="C46" s="29">
        <v>26149.4</v>
      </c>
      <c r="D46" s="29">
        <v>26149.4</v>
      </c>
      <c r="E46" s="41">
        <v>6537.3</v>
      </c>
      <c r="F46" s="56">
        <f t="shared" si="0"/>
        <v>24.999808791023888</v>
      </c>
    </row>
    <row r="47" spans="1:6" ht="12.75">
      <c r="A47" s="55">
        <v>1403</v>
      </c>
      <c r="B47" s="28" t="s">
        <v>144</v>
      </c>
      <c r="C47" s="29">
        <v>0</v>
      </c>
      <c r="D47" s="29">
        <v>0</v>
      </c>
      <c r="E47" s="41">
        <v>0</v>
      </c>
      <c r="F47" s="56"/>
    </row>
    <row r="48" spans="1:6" ht="12.75">
      <c r="A48" s="55"/>
      <c r="B48" s="33" t="s">
        <v>145</v>
      </c>
      <c r="C48" s="34">
        <f>SUM(C9,C19,C22,C25,C28,C34,C38,C43,C45)</f>
        <v>139691.69999999998</v>
      </c>
      <c r="D48" s="34">
        <f>SUM(D9,D19,D22,D25,D28,D34,D38,D43,D45)</f>
        <v>143299.1</v>
      </c>
      <c r="E48" s="34">
        <f>SUM(E9,E19,E22,E25,E28,E34,E38,E43,E45)</f>
        <v>33685.1</v>
      </c>
      <c r="F48" s="62">
        <f t="shared" si="0"/>
        <v>23.506846867844946</v>
      </c>
    </row>
    <row r="49" spans="1:6" ht="12.75">
      <c r="A49" s="55"/>
      <c r="B49" s="28" t="s">
        <v>146</v>
      </c>
      <c r="C49" s="29">
        <v>0</v>
      </c>
      <c r="D49" s="29">
        <v>-1971.3</v>
      </c>
      <c r="E49" s="41">
        <v>309</v>
      </c>
      <c r="F49" s="33"/>
    </row>
    <row r="50" ht="12.75">
      <c r="F50" s="3"/>
    </row>
    <row r="51" ht="12.75">
      <c r="F51" s="3"/>
    </row>
  </sheetData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dcterms:created xsi:type="dcterms:W3CDTF">2011-04-12T11:36:32Z</dcterms:created>
  <dcterms:modified xsi:type="dcterms:W3CDTF">2011-04-12T13:01:23Z</dcterms:modified>
  <cp:category/>
  <cp:version/>
  <cp:contentType/>
  <cp:contentStatus/>
</cp:coreProperties>
</file>