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<sst xmlns="http://schemas.openxmlformats.org/spreadsheetml/2006/main" count="172" uniqueCount="155">
  <si>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</si>
  <si>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</si>
  <si>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</si>
  <si>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</si>
  <si>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</si>
  <si>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</si>
  <si>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</si>
  <si>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</si>
  <si>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</si>
  <si>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</si>
  <si>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</si>
  <si>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</si>
  <si>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</si>
  <si>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</si>
  <si>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</si>
  <si>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</si>
  <si>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</si>
  <si>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</si>
  <si>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</si>
  <si>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</si>
  <si>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</si>
  <si>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10502000000000110</t>
  </si>
  <si>
    <t>Единый налог на вмененный</t>
  </si>
  <si>
    <t>доход для отдельных видов</t>
  </si>
  <si>
    <t>деятельности</t>
  </si>
  <si>
    <t>10503000000000110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</si>
  <si>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</si>
  <si>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</si>
  <si>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</si>
  <si>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</si>
  <si>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</si>
  <si>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</si>
  <si>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</si>
  <si>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</si>
  <si>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</si>
  <si>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</si>
  <si>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</si>
  <si>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</si>
  <si>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</si>
  <si>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</si>
  <si>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</si>
  <si>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</si>
  <si>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11107000000000120</t>
  </si>
  <si>
    <t>Платежи от государственных и</t>
  </si>
  <si>
    <t>муниципальных унитарных</t>
  </si>
  <si>
    <t>предприятий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</si>
  <si>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</si>
  <si>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</si>
  <si>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</si>
  <si>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</si>
  <si>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</si>
  <si>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</si>
  <si>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</si>
  <si>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</si>
  <si>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</si>
  <si>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</si>
  <si>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</si>
  <si>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</si>
  <si>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</si>
  <si>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</si>
  <si>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</si>
  <si>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</si>
  <si>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</si>
  <si>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</si>
  <si>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</si>
  <si>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</si>
  <si>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</si>
  <si>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</si>
  <si>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</si>
  <si>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</si>
  <si>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</si>
  <si>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</si>
  <si>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</si>
  <si>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</si>
  <si>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</si>
  <si>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</si>
  <si>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</si>
  <si>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</si>
  <si>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</si>
  <si>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</si>
  <si>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</si>
  <si>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01.10.2011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</si>
  <si>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</si>
  <si>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</si>
  <si>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</si>
  <si>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</si>
  <si>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</si>
  <si>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</si>
  <si>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</si>
  <si>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</si>
  <si>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</si>
  <si>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</si>
  <si>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</si>
  <si>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</si>
  <si>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</si>
  <si>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</si>
  <si>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</si>
  <si>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</si>
  <si>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</si>
  <si>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</si>
  <si>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</si>
  <si>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</si>
  <si>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</si>
  <si>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</si>
  <si>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</si>
  <si>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</si>
  <si>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</si>
  <si>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</si>
  <si>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</si>
  <si>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</si>
  <si>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</si>
  <si>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</si>
  <si>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</si>
  <si>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</si>
  <si>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</si>
  <si>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</si>
  <si>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</si>
  <si>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</si>
  <si>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</si>
  <si>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</si>
  <si>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</si>
  <si>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</si>
  <si>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</si>
  <si>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</si>
  <si>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</si>
  <si>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</si>
  <si>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</si>
  <si>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</si>
  <si>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</si>
  <si>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</si>
  <si>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</si>
  <si>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</si>
  <si>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</si>
  <si>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</si>
  <si>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</si>
  <si>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</si>
  <si>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</si>
  <si>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</si>
  <si>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</si>
  <si>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</si>
  <si>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</si>
  <si>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</si>
  <si>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</si>
  <si>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</si>
  <si>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</si>
  <si>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</si>
  <si>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</si>
  <si>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</si>
  <si>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</si>
  <si>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 xml:space="preserve">Межбюджетные трансферты </t>
  </si>
  <si>
    <t>Прочие межбюджетные трансферты</t>
  </si>
  <si>
    <t>ВСЕГО РАСХОДОВ</t>
  </si>
  <si>
    <t>Дефицит (-), профицит (+)</t>
  </si>
  <si>
    <t>на 1.10.2011 г.</t>
  </si>
  <si>
    <t>Транспорт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</si>
</sst>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6" xfId="0" applyBorder="1" applyAlignment="1">
      <alignment horizontal="justify"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6" xfId="0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 horizontal="justify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3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zoomScalePageLayoutView="0" workbookViewId="0" topLeftCell="A3">
      <pane xSplit="2" ySplit="11" topLeftCell="C41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D57" sqref="D57"/>
    </sheetView>
  </sheetViews>
  <sheetFormatPr defaultColWidth="9.00390625" defaultRowHeight="12.75"/>
  <cols>
    <col min="1" max="1" width="18.125" style="1" customWidth="1"/>
    <col min="2" max="2" width="30.00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81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16"/>
      <c r="D14" s="16"/>
      <c r="E14" s="17"/>
      <c r="F14" s="18"/>
      <c r="H14" s="10"/>
    </row>
    <row r="15" spans="1:8" ht="12.75">
      <c r="A15" s="19"/>
      <c r="B15" s="20" t="s">
        <v>20</v>
      </c>
      <c r="C15" s="21">
        <v>10150.9</v>
      </c>
      <c r="D15" s="21">
        <v>10150.9</v>
      </c>
      <c r="E15" s="22">
        <v>5144.7</v>
      </c>
      <c r="F15" s="21">
        <f>SUM(E15/D15*100)</f>
        <v>50.682205518722476</v>
      </c>
      <c r="H15" s="10"/>
    </row>
    <row r="16" spans="1:8" ht="12.75">
      <c r="A16" s="14" t="s">
        <v>21</v>
      </c>
      <c r="B16" s="15" t="s">
        <v>22</v>
      </c>
      <c r="C16" s="18"/>
      <c r="D16" s="18"/>
      <c r="E16" s="23"/>
      <c r="F16" s="18"/>
      <c r="H16" s="10"/>
    </row>
    <row r="17" spans="1:8" ht="12.75">
      <c r="A17" s="24"/>
      <c r="B17" s="25" t="s">
        <v>23</v>
      </c>
      <c r="C17" s="26"/>
      <c r="D17" s="26"/>
      <c r="E17" s="27"/>
      <c r="F17" s="26"/>
      <c r="H17" s="10"/>
    </row>
    <row r="18" spans="1:8" ht="12.75">
      <c r="A18" s="19"/>
      <c r="B18" s="20" t="s">
        <v>24</v>
      </c>
      <c r="C18" s="21">
        <v>2517</v>
      </c>
      <c r="D18" s="21">
        <v>2517</v>
      </c>
      <c r="E18" s="22">
        <v>1067.3</v>
      </c>
      <c r="F18" s="21">
        <f>SUM(E18/D18*100)</f>
        <v>42.4036551450139</v>
      </c>
      <c r="H18" s="10"/>
    </row>
    <row r="19" spans="1:8" ht="12.75">
      <c r="A19" s="14" t="s">
        <v>25</v>
      </c>
      <c r="B19" s="15" t="s">
        <v>26</v>
      </c>
      <c r="C19" s="18"/>
      <c r="D19" s="18"/>
      <c r="E19" s="23"/>
      <c r="F19" s="18"/>
      <c r="H19" s="10"/>
    </row>
    <row r="20" spans="1:8" ht="12.75">
      <c r="A20" s="19"/>
      <c r="B20" s="20" t="s">
        <v>27</v>
      </c>
      <c r="C20" s="21">
        <v>314.5</v>
      </c>
      <c r="D20" s="21">
        <v>314.5</v>
      </c>
      <c r="E20" s="22">
        <v>35.9</v>
      </c>
      <c r="F20" s="21">
        <f>SUM(E20/D20*100)</f>
        <v>11.414944356120827</v>
      </c>
      <c r="H20" s="10"/>
    </row>
    <row r="21" spans="1:8" ht="12.75">
      <c r="A21" s="14" t="s">
        <v>28</v>
      </c>
      <c r="B21" s="15" t="s">
        <v>29</v>
      </c>
      <c r="C21" s="18"/>
      <c r="D21" s="18"/>
      <c r="E21" s="23"/>
      <c r="F21" s="18"/>
      <c r="H21" s="10"/>
    </row>
    <row r="22" spans="1:8" ht="12.75">
      <c r="A22" s="19"/>
      <c r="B22" s="20" t="s">
        <v>30</v>
      </c>
      <c r="C22" s="21">
        <v>0</v>
      </c>
      <c r="D22" s="21">
        <v>0</v>
      </c>
      <c r="E22" s="22">
        <v>1.9</v>
      </c>
      <c r="F22" s="21">
        <v>0</v>
      </c>
      <c r="H22" s="10"/>
    </row>
    <row r="23" spans="1:8" ht="12.75">
      <c r="A23" s="28" t="s">
        <v>31</v>
      </c>
      <c r="B23" s="29" t="s">
        <v>32</v>
      </c>
      <c r="C23" s="30">
        <v>2209.3</v>
      </c>
      <c r="D23" s="30">
        <v>2209.3</v>
      </c>
      <c r="E23" s="31">
        <v>667.2</v>
      </c>
      <c r="F23" s="30">
        <f>SUM(E23/D23*100)</f>
        <v>30.19961073643235</v>
      </c>
      <c r="H23" s="10"/>
    </row>
    <row r="24" spans="1:8" ht="12.75">
      <c r="A24" s="14" t="s">
        <v>33</v>
      </c>
      <c r="B24" s="15" t="s">
        <v>34</v>
      </c>
      <c r="C24" s="18"/>
      <c r="D24" s="18"/>
      <c r="E24" s="23"/>
      <c r="F24" s="18"/>
      <c r="H24" s="10"/>
    </row>
    <row r="25" spans="1:8" ht="12.75">
      <c r="A25" s="24"/>
      <c r="B25" s="25" t="s">
        <v>35</v>
      </c>
      <c r="C25" s="26"/>
      <c r="D25" s="26"/>
      <c r="E25" s="27"/>
      <c r="F25" s="26"/>
      <c r="H25" s="10"/>
    </row>
    <row r="26" spans="1:8" ht="12.75">
      <c r="A26" s="19"/>
      <c r="B26" s="20" t="s">
        <v>36</v>
      </c>
      <c r="C26" s="21">
        <v>120.6</v>
      </c>
      <c r="D26" s="21">
        <v>120.6</v>
      </c>
      <c r="E26" s="22">
        <v>53.3</v>
      </c>
      <c r="F26" s="21">
        <f>SUM(E26/D26*100)</f>
        <v>44.19568822553897</v>
      </c>
      <c r="H26" s="10"/>
    </row>
    <row r="27" spans="1:8" ht="12.75">
      <c r="A27" s="14" t="s">
        <v>37</v>
      </c>
      <c r="B27" s="15" t="s">
        <v>38</v>
      </c>
      <c r="C27" s="18"/>
      <c r="D27" s="18"/>
      <c r="E27" s="23"/>
      <c r="F27" s="18"/>
      <c r="H27" s="10"/>
    </row>
    <row r="28" spans="1:8" ht="12.75">
      <c r="A28" s="24"/>
      <c r="B28" s="25" t="s">
        <v>39</v>
      </c>
      <c r="C28" s="26"/>
      <c r="D28" s="26"/>
      <c r="E28" s="27"/>
      <c r="F28" s="26"/>
      <c r="H28" s="10"/>
    </row>
    <row r="29" spans="1:8" ht="12.75">
      <c r="A29" s="24"/>
      <c r="B29" s="25" t="s">
        <v>40</v>
      </c>
      <c r="C29" s="26"/>
      <c r="D29" s="26"/>
      <c r="E29" s="27"/>
      <c r="F29" s="26"/>
      <c r="H29" s="10"/>
    </row>
    <row r="30" spans="1:8" ht="12.75">
      <c r="A30" s="19"/>
      <c r="B30" s="20" t="s">
        <v>41</v>
      </c>
      <c r="C30" s="21">
        <v>805</v>
      </c>
      <c r="D30" s="21">
        <v>509</v>
      </c>
      <c r="E30" s="22">
        <v>342.3</v>
      </c>
      <c r="F30" s="21">
        <f>SUM(E30/D30*100)</f>
        <v>67.24950884086445</v>
      </c>
      <c r="H30" s="10"/>
    </row>
    <row r="31" spans="1:8" ht="12.75">
      <c r="A31" s="24" t="s">
        <v>42</v>
      </c>
      <c r="B31" s="25" t="s">
        <v>43</v>
      </c>
      <c r="C31" s="26"/>
      <c r="D31" s="26"/>
      <c r="E31" s="27"/>
      <c r="F31" s="18"/>
      <c r="H31" s="10"/>
    </row>
    <row r="32" spans="1:8" ht="12.75">
      <c r="A32" s="24"/>
      <c r="B32" s="25" t="s">
        <v>44</v>
      </c>
      <c r="C32" s="26"/>
      <c r="D32" s="26"/>
      <c r="E32" s="27"/>
      <c r="F32" s="26"/>
      <c r="H32" s="10"/>
    </row>
    <row r="33" spans="1:8" ht="12.75">
      <c r="A33" s="24"/>
      <c r="B33" s="25" t="s">
        <v>45</v>
      </c>
      <c r="C33" s="26">
        <v>25</v>
      </c>
      <c r="D33" s="26">
        <v>25</v>
      </c>
      <c r="E33" s="27">
        <v>0</v>
      </c>
      <c r="F33" s="21">
        <f>SUM(E33/D33*100)</f>
        <v>0</v>
      </c>
      <c r="H33" s="10"/>
    </row>
    <row r="34" spans="1:8" ht="51" customHeight="1">
      <c r="A34" s="28" t="s">
        <v>46</v>
      </c>
      <c r="B34" s="32" t="s">
        <v>47</v>
      </c>
      <c r="C34" s="30"/>
      <c r="D34" s="30">
        <v>296</v>
      </c>
      <c r="E34" s="30">
        <v>195.9</v>
      </c>
      <c r="F34" s="26">
        <f>SUM(E34/D34*100)</f>
        <v>66.18243243243244</v>
      </c>
      <c r="H34" s="10"/>
    </row>
    <row r="35" spans="1:8" ht="12.75">
      <c r="A35" s="14" t="s">
        <v>48</v>
      </c>
      <c r="B35" s="15" t="s">
        <v>49</v>
      </c>
      <c r="C35" s="18"/>
      <c r="D35" s="18"/>
      <c r="E35" s="23"/>
      <c r="F35" s="18"/>
      <c r="H35" s="10"/>
    </row>
    <row r="36" spans="1:8" ht="12.75">
      <c r="A36" s="19"/>
      <c r="B36" s="20" t="s">
        <v>50</v>
      </c>
      <c r="C36" s="21">
        <v>270</v>
      </c>
      <c r="D36" s="21">
        <v>270</v>
      </c>
      <c r="E36" s="22">
        <v>163.2</v>
      </c>
      <c r="F36" s="21">
        <f>SUM(E36/D36*100)</f>
        <v>60.44444444444444</v>
      </c>
      <c r="H36" s="10"/>
    </row>
    <row r="37" spans="1:8" ht="12.75">
      <c r="A37" s="14" t="s">
        <v>51</v>
      </c>
      <c r="B37" s="15" t="s">
        <v>52</v>
      </c>
      <c r="C37" s="18"/>
      <c r="D37" s="18"/>
      <c r="E37" s="23"/>
      <c r="F37" s="18"/>
      <c r="H37" s="10"/>
    </row>
    <row r="38" spans="1:8" ht="12.75">
      <c r="A38" s="24"/>
      <c r="B38" s="25" t="s">
        <v>53</v>
      </c>
      <c r="C38" s="26"/>
      <c r="D38" s="26"/>
      <c r="E38" s="27"/>
      <c r="F38" s="26"/>
      <c r="H38" s="10"/>
    </row>
    <row r="39" spans="1:8" ht="12.75">
      <c r="A39" s="24"/>
      <c r="B39" s="25" t="s">
        <v>40</v>
      </c>
      <c r="C39" s="26"/>
      <c r="D39" s="26"/>
      <c r="E39" s="27"/>
      <c r="F39" s="26"/>
      <c r="H39" s="10"/>
    </row>
    <row r="40" spans="1:8" ht="12.75">
      <c r="A40" s="19"/>
      <c r="B40" s="20" t="s">
        <v>41</v>
      </c>
      <c r="C40" s="21">
        <v>200</v>
      </c>
      <c r="D40" s="21">
        <v>572.2</v>
      </c>
      <c r="E40" s="22">
        <v>668.2</v>
      </c>
      <c r="F40" s="21">
        <f>SUM(E40/D40*100)</f>
        <v>116.77735057672143</v>
      </c>
      <c r="H40" s="10"/>
    </row>
    <row r="41" spans="1:8" ht="12.75">
      <c r="A41" s="24" t="s">
        <v>54</v>
      </c>
      <c r="B41" s="25" t="s">
        <v>55</v>
      </c>
      <c r="C41" s="26"/>
      <c r="D41" s="26"/>
      <c r="E41" s="27"/>
      <c r="F41" s="18"/>
      <c r="H41" s="10"/>
    </row>
    <row r="42" spans="1:8" ht="12.75">
      <c r="A42" s="24"/>
      <c r="B42" s="25" t="s">
        <v>56</v>
      </c>
      <c r="C42" s="26"/>
      <c r="D42" s="26"/>
      <c r="E42" s="27"/>
      <c r="F42" s="26"/>
      <c r="H42" s="10"/>
    </row>
    <row r="43" spans="1:8" ht="12.75">
      <c r="A43" s="24"/>
      <c r="B43" s="25" t="s">
        <v>57</v>
      </c>
      <c r="C43" s="26"/>
      <c r="D43" s="26"/>
      <c r="E43" s="27"/>
      <c r="F43" s="26"/>
      <c r="H43" s="10"/>
    </row>
    <row r="44" spans="1:8" ht="12.75">
      <c r="A44" s="24"/>
      <c r="B44" s="25" t="s">
        <v>58</v>
      </c>
      <c r="C44" s="26">
        <v>25</v>
      </c>
      <c r="D44" s="26">
        <v>25</v>
      </c>
      <c r="E44" s="27">
        <v>37.6</v>
      </c>
      <c r="F44" s="21">
        <f>SUM(E44/D44*100)</f>
        <v>150.4</v>
      </c>
      <c r="H44" s="10"/>
    </row>
    <row r="45" spans="1:8" ht="12.75">
      <c r="A45" s="14" t="s">
        <v>59</v>
      </c>
      <c r="B45" s="15" t="s">
        <v>60</v>
      </c>
      <c r="C45" s="18"/>
      <c r="D45" s="18"/>
      <c r="E45" s="23"/>
      <c r="F45" s="18"/>
      <c r="H45" s="10"/>
    </row>
    <row r="46" spans="1:8" ht="12.75">
      <c r="A46" s="19"/>
      <c r="B46" s="20" t="s">
        <v>61</v>
      </c>
      <c r="C46" s="21">
        <v>975</v>
      </c>
      <c r="D46" s="21">
        <v>975</v>
      </c>
      <c r="E46" s="22">
        <v>787.6</v>
      </c>
      <c r="F46" s="21">
        <f>SUM(E46/D46*100)</f>
        <v>80.77948717948719</v>
      </c>
      <c r="H46" s="10"/>
    </row>
    <row r="47" spans="1:8" ht="12.75">
      <c r="A47" s="19" t="s">
        <v>62</v>
      </c>
      <c r="B47" s="20" t="s">
        <v>63</v>
      </c>
      <c r="C47" s="21">
        <v>0</v>
      </c>
      <c r="D47" s="21">
        <v>0</v>
      </c>
      <c r="E47" s="21">
        <v>0</v>
      </c>
      <c r="F47" s="21">
        <v>0</v>
      </c>
      <c r="H47" s="10"/>
    </row>
    <row r="48" spans="1:8" ht="12.75">
      <c r="A48" s="19" t="s">
        <v>64</v>
      </c>
      <c r="B48" s="20" t="s">
        <v>65</v>
      </c>
      <c r="C48" s="21">
        <v>0</v>
      </c>
      <c r="D48" s="21">
        <v>340.7</v>
      </c>
      <c r="E48" s="21">
        <v>376.2</v>
      </c>
      <c r="F48" s="21">
        <f>SUM(E48/D48*100)</f>
        <v>110.41972409744642</v>
      </c>
      <c r="H48" s="10"/>
    </row>
    <row r="49" spans="1:8" ht="12.75">
      <c r="A49" s="28"/>
      <c r="B49" s="33" t="s">
        <v>66</v>
      </c>
      <c r="C49" s="34">
        <f>SUM(C14:C48)</f>
        <v>17612.300000000003</v>
      </c>
      <c r="D49" s="34">
        <f>SUM(D14:D48)</f>
        <v>18325.200000000004</v>
      </c>
      <c r="E49" s="34">
        <f>SUM(E14:E48)</f>
        <v>9541.300000000001</v>
      </c>
      <c r="F49" s="34">
        <f aca="true" t="shared" si="0" ref="F49:F56">SUM(E49/D49*100)</f>
        <v>52.06655316176631</v>
      </c>
      <c r="H49" s="10"/>
    </row>
    <row r="50" spans="1:8" ht="12.75">
      <c r="A50" s="28" t="s">
        <v>67</v>
      </c>
      <c r="B50" s="35" t="s">
        <v>68</v>
      </c>
      <c r="C50" s="34">
        <f>SUM(C51:C55)</f>
        <v>122079.4</v>
      </c>
      <c r="D50" s="34">
        <f>SUM(D51:D55)</f>
        <v>129297.80000000002</v>
      </c>
      <c r="E50" s="34">
        <f>SUM(E51:E55)</f>
        <v>97675.5</v>
      </c>
      <c r="F50" s="36">
        <f t="shared" si="0"/>
        <v>75.54304868296289</v>
      </c>
      <c r="H50" s="10"/>
    </row>
    <row r="51" spans="1:8" ht="12.75">
      <c r="A51" s="14" t="s">
        <v>69</v>
      </c>
      <c r="B51" s="37" t="s">
        <v>70</v>
      </c>
      <c r="C51" s="18">
        <v>56448.2</v>
      </c>
      <c r="D51" s="18">
        <v>58048.2</v>
      </c>
      <c r="E51" s="23">
        <v>43936</v>
      </c>
      <c r="F51" s="38">
        <f t="shared" si="0"/>
        <v>75.68882411513191</v>
      </c>
      <c r="H51" s="10"/>
    </row>
    <row r="52" spans="1:8" ht="12.75">
      <c r="A52" s="28" t="s">
        <v>71</v>
      </c>
      <c r="B52" s="39" t="s">
        <v>72</v>
      </c>
      <c r="C52" s="30">
        <v>1949.1</v>
      </c>
      <c r="D52" s="30">
        <v>3646.4</v>
      </c>
      <c r="E52" s="30">
        <v>3174.4</v>
      </c>
      <c r="F52" s="40">
        <f t="shared" si="0"/>
        <v>87.05572619569986</v>
      </c>
      <c r="H52" s="10"/>
    </row>
    <row r="53" spans="1:8" ht="12.75">
      <c r="A53" s="28" t="s">
        <v>73</v>
      </c>
      <c r="B53" s="39" t="s">
        <v>74</v>
      </c>
      <c r="C53" s="30">
        <v>63682.1</v>
      </c>
      <c r="D53" s="30">
        <v>67779.1</v>
      </c>
      <c r="E53" s="30">
        <v>50741</v>
      </c>
      <c r="F53" s="40">
        <f t="shared" si="0"/>
        <v>74.86231006313156</v>
      </c>
      <c r="H53" s="10"/>
    </row>
    <row r="54" spans="1:8" ht="12.75">
      <c r="A54" s="28" t="s">
        <v>75</v>
      </c>
      <c r="B54" s="39" t="s">
        <v>76</v>
      </c>
      <c r="C54" s="30">
        <v>0</v>
      </c>
      <c r="D54" s="30">
        <v>46</v>
      </c>
      <c r="E54" s="30">
        <v>46</v>
      </c>
      <c r="F54" s="40">
        <f t="shared" si="0"/>
        <v>100</v>
      </c>
      <c r="H54" s="10"/>
    </row>
    <row r="55" spans="1:8" ht="25.5">
      <c r="A55" s="28" t="s">
        <v>77</v>
      </c>
      <c r="B55" s="41" t="s">
        <v>78</v>
      </c>
      <c r="C55" s="30">
        <v>0</v>
      </c>
      <c r="D55" s="30">
        <v>-221.9</v>
      </c>
      <c r="E55" s="30">
        <v>-221.9</v>
      </c>
      <c r="F55" s="21">
        <f>SUM(E55/D55*100)</f>
        <v>100</v>
      </c>
      <c r="H55" s="10"/>
    </row>
    <row r="56" spans="1:6" ht="12.75">
      <c r="A56" s="28" t="s">
        <v>79</v>
      </c>
      <c r="B56" s="35" t="s">
        <v>80</v>
      </c>
      <c r="C56" s="34">
        <f>SUM(C49:C50)</f>
        <v>139691.7</v>
      </c>
      <c r="D56" s="34">
        <f>SUM(D49,D50)</f>
        <v>147623.00000000003</v>
      </c>
      <c r="E56" s="34">
        <f>SUM(E49,E50)</f>
        <v>107216.8</v>
      </c>
      <c r="F56" s="34">
        <f t="shared" si="0"/>
        <v>72.62879090656604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PageLayoutView="0" workbookViewId="0" topLeftCell="A1">
      <selection activeCell="E53" sqref="E53"/>
    </sheetView>
  </sheetViews>
  <sheetFormatPr defaultColWidth="9.00390625" defaultRowHeight="12.75"/>
  <cols>
    <col min="2" max="2" width="37.75390625" style="0" customWidth="1"/>
    <col min="3" max="3" width="11.875" style="0" customWidth="1"/>
    <col min="4" max="5" width="12.25390625" style="0" customWidth="1"/>
  </cols>
  <sheetData>
    <row r="2" ht="12.75">
      <c r="B2" s="42" t="s">
        <v>153</v>
      </c>
    </row>
    <row r="4" spans="1:6" ht="12.75">
      <c r="A4" s="43" t="s">
        <v>82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</row>
    <row r="5" spans="1:6" ht="12.75">
      <c r="A5" s="44" t="s">
        <v>83</v>
      </c>
      <c r="B5" s="45" t="s">
        <v>84</v>
      </c>
      <c r="C5" s="44" t="s">
        <v>8</v>
      </c>
      <c r="D5" s="44" t="s">
        <v>85</v>
      </c>
      <c r="E5" s="44" t="s">
        <v>10</v>
      </c>
      <c r="F5" s="44" t="s">
        <v>11</v>
      </c>
    </row>
    <row r="6" spans="1:6" ht="12.75">
      <c r="A6" s="25"/>
      <c r="B6" s="25"/>
      <c r="C6" s="9" t="s">
        <v>12</v>
      </c>
      <c r="D6" s="9" t="s">
        <v>86</v>
      </c>
      <c r="E6" s="25"/>
      <c r="F6" s="9" t="s">
        <v>14</v>
      </c>
    </row>
    <row r="7" spans="1:6" ht="12.75">
      <c r="A7" s="25"/>
      <c r="B7" s="25"/>
      <c r="C7" s="9" t="s">
        <v>15</v>
      </c>
      <c r="D7" s="25"/>
      <c r="E7" s="25"/>
      <c r="F7" s="9" t="s">
        <v>16</v>
      </c>
    </row>
    <row r="8" spans="1:6" ht="12.75">
      <c r="A8" s="20"/>
      <c r="B8" s="20"/>
      <c r="C8" s="13"/>
      <c r="D8" s="20"/>
      <c r="E8" s="20"/>
      <c r="F8" s="13" t="s">
        <v>17</v>
      </c>
    </row>
    <row r="9" spans="1:6" ht="12.75">
      <c r="A9" s="46" t="s">
        <v>87</v>
      </c>
      <c r="B9" s="33" t="s">
        <v>88</v>
      </c>
      <c r="C9" s="34">
        <f>SUM(C10:C17)</f>
        <v>17190.1</v>
      </c>
      <c r="D9" s="34">
        <f>SUM(D10:D17)</f>
        <v>17093.100000000002</v>
      </c>
      <c r="E9" s="34">
        <f>SUM(E10:E17)</f>
        <v>12437.9</v>
      </c>
      <c r="F9" s="36">
        <f>SUM(E9/D9*100)</f>
        <v>72.76561887545266</v>
      </c>
    </row>
    <row r="10" spans="1:6" ht="12.75">
      <c r="A10" s="47" t="s">
        <v>89</v>
      </c>
      <c r="B10" s="25" t="s">
        <v>90</v>
      </c>
      <c r="C10" s="26"/>
      <c r="D10" s="26"/>
      <c r="E10" s="27"/>
      <c r="F10" s="36"/>
    </row>
    <row r="11" spans="1:6" ht="12.75">
      <c r="A11" s="47"/>
      <c r="B11" s="25" t="s">
        <v>91</v>
      </c>
      <c r="C11" s="26">
        <v>8</v>
      </c>
      <c r="D11" s="26">
        <v>5.5</v>
      </c>
      <c r="E11" s="27">
        <v>0.1</v>
      </c>
      <c r="F11" s="40">
        <f>SUM(E11/D11*100)</f>
        <v>1.8181818181818183</v>
      </c>
    </row>
    <row r="12" spans="1:6" ht="12.75">
      <c r="A12" s="48" t="s">
        <v>92</v>
      </c>
      <c r="B12" s="15" t="s">
        <v>93</v>
      </c>
      <c r="C12" s="18"/>
      <c r="D12" s="18"/>
      <c r="E12" s="18"/>
      <c r="F12" s="49"/>
    </row>
    <row r="13" spans="1:6" ht="12.75">
      <c r="A13" s="50"/>
      <c r="B13" s="20" t="s">
        <v>94</v>
      </c>
      <c r="C13" s="21">
        <v>13488.1</v>
      </c>
      <c r="D13" s="21">
        <v>13490.6</v>
      </c>
      <c r="E13" s="21">
        <v>9935.9</v>
      </c>
      <c r="F13" s="40">
        <f>SUM(E13/D13*100)</f>
        <v>73.65054185877572</v>
      </c>
    </row>
    <row r="14" spans="1:6" ht="12.75">
      <c r="A14" s="48" t="s">
        <v>95</v>
      </c>
      <c r="B14" s="15" t="s">
        <v>96</v>
      </c>
      <c r="C14" s="18"/>
      <c r="D14" s="18"/>
      <c r="E14" s="18"/>
      <c r="F14" s="51"/>
    </row>
    <row r="15" spans="1:6" ht="12.75">
      <c r="A15" s="50"/>
      <c r="B15" s="20" t="s">
        <v>97</v>
      </c>
      <c r="C15" s="21">
        <v>2493.9</v>
      </c>
      <c r="D15" s="21">
        <v>2493.9</v>
      </c>
      <c r="E15" s="21">
        <v>1804.9</v>
      </c>
      <c r="F15" s="40">
        <f>SUM(E15/D15*100)</f>
        <v>72.37258911744658</v>
      </c>
    </row>
    <row r="16" spans="1:6" ht="12.75">
      <c r="A16" s="52" t="s">
        <v>98</v>
      </c>
      <c r="B16" s="29" t="s">
        <v>99</v>
      </c>
      <c r="C16" s="30">
        <v>776</v>
      </c>
      <c r="D16" s="30">
        <v>106.2</v>
      </c>
      <c r="E16" s="30">
        <v>0</v>
      </c>
      <c r="F16" s="53">
        <v>0</v>
      </c>
    </row>
    <row r="17" spans="1:6" ht="12.75">
      <c r="A17" s="52" t="s">
        <v>100</v>
      </c>
      <c r="B17" s="29" t="s">
        <v>101</v>
      </c>
      <c r="C17" s="30">
        <v>424.1</v>
      </c>
      <c r="D17" s="30">
        <v>996.9</v>
      </c>
      <c r="E17" s="30">
        <v>697</v>
      </c>
      <c r="F17" s="51">
        <f>SUM(E17/D17*100)</f>
        <v>69.91674189988966</v>
      </c>
    </row>
    <row r="18" spans="1:6" ht="12.75">
      <c r="A18" s="6" t="s">
        <v>102</v>
      </c>
      <c r="B18" s="54" t="s">
        <v>103</v>
      </c>
      <c r="C18" s="36"/>
      <c r="D18" s="36"/>
      <c r="E18" s="55"/>
      <c r="F18" s="51"/>
    </row>
    <row r="19" spans="1:6" ht="12.75">
      <c r="A19" s="13"/>
      <c r="B19" s="12" t="s">
        <v>104</v>
      </c>
      <c r="C19" s="56">
        <f>SUM(C20:C21)</f>
        <v>0</v>
      </c>
      <c r="D19" s="56">
        <f>SUM(D20:D21)</f>
        <v>59.3</v>
      </c>
      <c r="E19" s="57">
        <f>SUM(E20:E21)</f>
        <v>59.3</v>
      </c>
      <c r="F19" s="58">
        <f>SUM(E19/D19*100)</f>
        <v>100</v>
      </c>
    </row>
    <row r="20" spans="1:6" ht="12.75">
      <c r="A20" s="52" t="s">
        <v>105</v>
      </c>
      <c r="B20" s="29" t="s">
        <v>106</v>
      </c>
      <c r="C20" s="30"/>
      <c r="D20" s="30"/>
      <c r="E20" s="30"/>
      <c r="F20" s="40"/>
    </row>
    <row r="21" spans="1:6" ht="12.75">
      <c r="A21" s="52"/>
      <c r="B21" s="29" t="s">
        <v>107</v>
      </c>
      <c r="C21" s="30">
        <v>0</v>
      </c>
      <c r="D21" s="30">
        <v>59.3</v>
      </c>
      <c r="E21" s="30">
        <v>59.3</v>
      </c>
      <c r="F21" s="51">
        <f>SUM(E21/D21*100)</f>
        <v>100</v>
      </c>
    </row>
    <row r="22" spans="1:6" ht="12.75">
      <c r="A22" s="46" t="s">
        <v>108</v>
      </c>
      <c r="B22" s="33" t="s">
        <v>109</v>
      </c>
      <c r="C22" s="34">
        <f>SUM(C23:C25)</f>
        <v>3053.4</v>
      </c>
      <c r="D22" s="34">
        <f>SUM(D23:D25)</f>
        <v>3828.4</v>
      </c>
      <c r="E22" s="34">
        <f>SUM(E23:E25)</f>
        <v>2829.7</v>
      </c>
      <c r="F22" s="34">
        <f>SUM(E22/D22*100)</f>
        <v>73.91338418138125</v>
      </c>
    </row>
    <row r="23" spans="1:6" ht="12.75">
      <c r="A23" s="52" t="s">
        <v>110</v>
      </c>
      <c r="B23" s="29" t="s">
        <v>111</v>
      </c>
      <c r="C23" s="30">
        <v>2653.4</v>
      </c>
      <c r="D23" s="30">
        <v>3208.4</v>
      </c>
      <c r="E23" s="30">
        <v>2221.2</v>
      </c>
      <c r="F23" s="53">
        <f>SUM(E23/D23*100)</f>
        <v>69.23076923076921</v>
      </c>
    </row>
    <row r="24" spans="1:6" ht="12.75">
      <c r="A24" s="52" t="s">
        <v>112</v>
      </c>
      <c r="B24" s="29" t="s">
        <v>154</v>
      </c>
      <c r="C24" s="30"/>
      <c r="D24" s="30">
        <v>220</v>
      </c>
      <c r="E24" s="30">
        <v>220</v>
      </c>
      <c r="F24" s="53">
        <f>SUM(E24/D24*100)</f>
        <v>100</v>
      </c>
    </row>
    <row r="25" spans="1:6" ht="12.75">
      <c r="A25" s="52" t="s">
        <v>113</v>
      </c>
      <c r="B25" s="29" t="s">
        <v>114</v>
      </c>
      <c r="C25" s="30">
        <v>400</v>
      </c>
      <c r="D25" s="30">
        <v>400</v>
      </c>
      <c r="E25" s="30">
        <v>388.5</v>
      </c>
      <c r="F25" s="53">
        <f>SUM(E25/D25*100)</f>
        <v>97.125</v>
      </c>
    </row>
    <row r="26" spans="1:6" ht="12.75">
      <c r="A26" s="46" t="s">
        <v>115</v>
      </c>
      <c r="B26" s="33" t="s">
        <v>116</v>
      </c>
      <c r="C26" s="34">
        <f>SUM(C27:C28)</f>
        <v>0</v>
      </c>
      <c r="D26" s="34">
        <f>SUM(D27:D28)</f>
        <v>0</v>
      </c>
      <c r="E26" s="34">
        <f>SUM(E27:E28)</f>
        <v>0</v>
      </c>
      <c r="F26" s="59"/>
    </row>
    <row r="27" spans="1:6" ht="12.75">
      <c r="A27" s="52" t="s">
        <v>117</v>
      </c>
      <c r="B27" s="29" t="s">
        <v>118</v>
      </c>
      <c r="C27" s="30">
        <v>0</v>
      </c>
      <c r="D27" s="30">
        <v>0</v>
      </c>
      <c r="E27" s="30">
        <v>0</v>
      </c>
      <c r="F27" s="53"/>
    </row>
    <row r="28" spans="1:6" ht="12.75">
      <c r="A28" s="52" t="s">
        <v>119</v>
      </c>
      <c r="B28" s="29" t="s">
        <v>120</v>
      </c>
      <c r="C28" s="30">
        <v>0</v>
      </c>
      <c r="D28" s="30">
        <v>0</v>
      </c>
      <c r="E28" s="30">
        <v>0</v>
      </c>
      <c r="F28" s="53"/>
    </row>
    <row r="29" spans="1:6" ht="12.75">
      <c r="A29" s="46" t="s">
        <v>121</v>
      </c>
      <c r="B29" s="33" t="s">
        <v>122</v>
      </c>
      <c r="C29" s="34">
        <f>SUM(C30:C34)</f>
        <v>71061.7</v>
      </c>
      <c r="D29" s="34">
        <f>SUM(D30:D34)</f>
        <v>78352.2</v>
      </c>
      <c r="E29" s="34">
        <f>SUM(E30:E34)</f>
        <v>57110.600000000006</v>
      </c>
      <c r="F29" s="34">
        <f>SUM(E29/D29*100)</f>
        <v>72.88959340005769</v>
      </c>
    </row>
    <row r="30" spans="1:6" ht="12.75">
      <c r="A30" s="52" t="s">
        <v>123</v>
      </c>
      <c r="B30" s="29" t="s">
        <v>124</v>
      </c>
      <c r="C30" s="30">
        <v>17081.2</v>
      </c>
      <c r="D30" s="30">
        <v>17597.2</v>
      </c>
      <c r="E30" s="30">
        <v>13299.8</v>
      </c>
      <c r="F30" s="53">
        <f>SUM(E30/D30*100)</f>
        <v>75.57906939740413</v>
      </c>
    </row>
    <row r="31" spans="1:6" ht="12.75">
      <c r="A31" s="52" t="s">
        <v>125</v>
      </c>
      <c r="B31" s="29" t="s">
        <v>126</v>
      </c>
      <c r="C31" s="30">
        <v>50427.3</v>
      </c>
      <c r="D31" s="30">
        <v>56110.9</v>
      </c>
      <c r="E31" s="30">
        <v>40135</v>
      </c>
      <c r="F31" s="53">
        <f>SUM(E31/D31*100)</f>
        <v>71.52799188749422</v>
      </c>
    </row>
    <row r="32" spans="1:6" ht="12.75">
      <c r="A32" s="48" t="s">
        <v>127</v>
      </c>
      <c r="B32" s="15" t="s">
        <v>128</v>
      </c>
      <c r="C32" s="18"/>
      <c r="D32" s="18"/>
      <c r="E32" s="18"/>
      <c r="F32" s="51"/>
    </row>
    <row r="33" spans="1:6" ht="12.75">
      <c r="A33" s="50"/>
      <c r="B33" s="20" t="s">
        <v>129</v>
      </c>
      <c r="C33" s="21">
        <v>288</v>
      </c>
      <c r="D33" s="21">
        <v>632.4</v>
      </c>
      <c r="E33" s="21">
        <v>559</v>
      </c>
      <c r="F33" s="40">
        <f aca="true" t="shared" si="0" ref="F33:F51">SUM(E33/D33*100)</f>
        <v>88.39342188488298</v>
      </c>
    </row>
    <row r="34" spans="1:6" ht="12.75">
      <c r="A34" s="52" t="s">
        <v>130</v>
      </c>
      <c r="B34" s="29" t="s">
        <v>131</v>
      </c>
      <c r="C34" s="30">
        <v>3265.2</v>
      </c>
      <c r="D34" s="30">
        <v>4011.7</v>
      </c>
      <c r="E34" s="30">
        <v>3116.8</v>
      </c>
      <c r="F34" s="53">
        <f t="shared" si="0"/>
        <v>77.69274871002318</v>
      </c>
    </row>
    <row r="35" spans="1:6" ht="12.75">
      <c r="A35" s="46" t="s">
        <v>132</v>
      </c>
      <c r="B35" s="33" t="s">
        <v>133</v>
      </c>
      <c r="C35" s="34">
        <f>SUM(C36:C38)</f>
        <v>18343.6</v>
      </c>
      <c r="D35" s="34">
        <f>SUM(D36:D38)</f>
        <v>19590.399999999998</v>
      </c>
      <c r="E35" s="34">
        <f>SUM(E36:E38)</f>
        <v>13920.399999999998</v>
      </c>
      <c r="F35" s="34">
        <f t="shared" si="0"/>
        <v>71.05725253185233</v>
      </c>
    </row>
    <row r="36" spans="1:6" ht="12.75">
      <c r="A36" s="52" t="s">
        <v>134</v>
      </c>
      <c r="B36" s="29" t="s">
        <v>135</v>
      </c>
      <c r="C36" s="30">
        <v>3674.5</v>
      </c>
      <c r="D36" s="30">
        <v>3689.7</v>
      </c>
      <c r="E36" s="30">
        <v>2827.7</v>
      </c>
      <c r="F36" s="53">
        <f t="shared" si="0"/>
        <v>76.63766701899884</v>
      </c>
    </row>
    <row r="37" spans="1:6" ht="12.75">
      <c r="A37" s="52" t="s">
        <v>136</v>
      </c>
      <c r="B37" s="29" t="s">
        <v>137</v>
      </c>
      <c r="C37" s="30">
        <v>8159.3</v>
      </c>
      <c r="D37" s="30">
        <v>9250.4</v>
      </c>
      <c r="E37" s="30">
        <v>6572.4</v>
      </c>
      <c r="F37" s="53">
        <f t="shared" si="0"/>
        <v>71.04990054484131</v>
      </c>
    </row>
    <row r="38" spans="1:6" ht="12.75">
      <c r="A38" s="52" t="s">
        <v>138</v>
      </c>
      <c r="B38" s="29" t="s">
        <v>139</v>
      </c>
      <c r="C38" s="30">
        <v>6509.8</v>
      </c>
      <c r="D38" s="30">
        <v>6650.3</v>
      </c>
      <c r="E38" s="30">
        <v>4520.3</v>
      </c>
      <c r="F38" s="53">
        <f t="shared" si="0"/>
        <v>67.97136971264455</v>
      </c>
    </row>
    <row r="39" spans="1:6" ht="12.75">
      <c r="A39" s="46">
        <v>1000</v>
      </c>
      <c r="B39" s="33" t="s">
        <v>140</v>
      </c>
      <c r="C39" s="34">
        <f>SUM(C40:C43)</f>
        <v>1719.8</v>
      </c>
      <c r="D39" s="34">
        <f>SUM(D40:D43)</f>
        <v>2463.1</v>
      </c>
      <c r="E39" s="34">
        <f>SUM(E40:E43)</f>
        <v>1363.5</v>
      </c>
      <c r="F39" s="34">
        <f t="shared" si="0"/>
        <v>55.357070358491335</v>
      </c>
    </row>
    <row r="40" spans="1:6" ht="12.75">
      <c r="A40" s="52">
        <v>1001</v>
      </c>
      <c r="B40" s="29" t="s">
        <v>141</v>
      </c>
      <c r="C40" s="30">
        <v>300</v>
      </c>
      <c r="D40" s="30">
        <v>300</v>
      </c>
      <c r="E40" s="30">
        <v>220.6</v>
      </c>
      <c r="F40" s="53">
        <f t="shared" si="0"/>
        <v>73.53333333333333</v>
      </c>
    </row>
    <row r="41" spans="1:6" ht="12.75">
      <c r="A41" s="52">
        <v>1003</v>
      </c>
      <c r="B41" s="29" t="s">
        <v>142</v>
      </c>
      <c r="C41" s="30">
        <v>337.5</v>
      </c>
      <c r="D41" s="30">
        <v>924.8</v>
      </c>
      <c r="E41" s="30">
        <v>626.4</v>
      </c>
      <c r="F41" s="53">
        <f t="shared" si="0"/>
        <v>67.73356401384083</v>
      </c>
    </row>
    <row r="42" spans="1:6" ht="12.75">
      <c r="A42" s="52">
        <v>1004</v>
      </c>
      <c r="B42" s="29" t="s">
        <v>143</v>
      </c>
      <c r="C42" s="30">
        <v>1082.3</v>
      </c>
      <c r="D42" s="30">
        <v>1082.3</v>
      </c>
      <c r="E42" s="30">
        <v>427.5</v>
      </c>
      <c r="F42" s="53">
        <f t="shared" si="0"/>
        <v>39.499214635498475</v>
      </c>
    </row>
    <row r="43" spans="1:6" ht="12.75">
      <c r="A43" s="52">
        <v>1006</v>
      </c>
      <c r="B43" s="29" t="s">
        <v>144</v>
      </c>
      <c r="C43" s="30">
        <v>0</v>
      </c>
      <c r="D43" s="30">
        <v>156</v>
      </c>
      <c r="E43" s="30">
        <v>89</v>
      </c>
      <c r="F43" s="53">
        <f t="shared" si="0"/>
        <v>57.05128205128205</v>
      </c>
    </row>
    <row r="44" spans="1:6" ht="12.75">
      <c r="A44" s="60">
        <v>1100</v>
      </c>
      <c r="B44" s="61" t="s">
        <v>145</v>
      </c>
      <c r="C44" s="59">
        <f>SUM(C45)</f>
        <v>2173.7</v>
      </c>
      <c r="D44" s="59">
        <f>SUM(D45)</f>
        <v>2373.7</v>
      </c>
      <c r="E44" s="59">
        <f>SUM(E45)</f>
        <v>1672.4</v>
      </c>
      <c r="F44" s="53">
        <f t="shared" si="0"/>
        <v>70.45540717024056</v>
      </c>
    </row>
    <row r="45" spans="1:6" ht="12.75">
      <c r="A45" s="52">
        <v>1101</v>
      </c>
      <c r="B45" s="29" t="s">
        <v>146</v>
      </c>
      <c r="C45" s="30">
        <v>2173.7</v>
      </c>
      <c r="D45" s="30">
        <v>2373.7</v>
      </c>
      <c r="E45" s="30">
        <v>1672.4</v>
      </c>
      <c r="F45" s="53">
        <f t="shared" si="0"/>
        <v>70.45540717024056</v>
      </c>
    </row>
    <row r="46" spans="1:6" s="42" customFormat="1" ht="12.75" customHeight="1">
      <c r="A46" s="60">
        <v>1300</v>
      </c>
      <c r="B46" s="62" t="s">
        <v>147</v>
      </c>
      <c r="C46" s="59">
        <f>SUM(C47)</f>
        <v>0</v>
      </c>
      <c r="D46" s="59">
        <f>SUM(D47)</f>
        <v>51.1</v>
      </c>
      <c r="E46" s="59">
        <f>SUM(E47)</f>
        <v>43.1</v>
      </c>
      <c r="F46" s="59">
        <f t="shared" si="0"/>
        <v>84.34442270058709</v>
      </c>
    </row>
    <row r="47" spans="1:6" ht="25.5">
      <c r="A47" s="52">
        <v>1301</v>
      </c>
      <c r="B47" s="32" t="s">
        <v>148</v>
      </c>
      <c r="C47" s="30"/>
      <c r="D47" s="30">
        <v>51.1</v>
      </c>
      <c r="E47" s="30">
        <v>43.1</v>
      </c>
      <c r="F47" s="53">
        <f t="shared" si="0"/>
        <v>84.34442270058709</v>
      </c>
    </row>
    <row r="48" spans="1:6" s="42" customFormat="1" ht="12.75">
      <c r="A48" s="60">
        <v>1400</v>
      </c>
      <c r="B48" s="61" t="s">
        <v>149</v>
      </c>
      <c r="C48" s="59">
        <f>SUM(C49:C50)</f>
        <v>26149.4</v>
      </c>
      <c r="D48" s="59">
        <f>SUM(D49:D50)</f>
        <v>26149.4</v>
      </c>
      <c r="E48" s="59">
        <f>SUM(E49:E50)</f>
        <v>19611.9</v>
      </c>
      <c r="F48" s="59">
        <f t="shared" si="0"/>
        <v>74.99942637307166</v>
      </c>
    </row>
    <row r="49" spans="1:6" ht="12.75">
      <c r="A49" s="52">
        <v>1401</v>
      </c>
      <c r="B49" s="29" t="s">
        <v>70</v>
      </c>
      <c r="C49" s="30">
        <v>26149.4</v>
      </c>
      <c r="D49" s="30">
        <v>26149.4</v>
      </c>
      <c r="E49" s="30">
        <v>19611.9</v>
      </c>
      <c r="F49" s="53">
        <f t="shared" si="0"/>
        <v>74.99942637307166</v>
      </c>
    </row>
    <row r="50" spans="1:6" ht="12.75">
      <c r="A50" s="52">
        <v>1403</v>
      </c>
      <c r="B50" s="29" t="s">
        <v>150</v>
      </c>
      <c r="C50" s="30">
        <v>0</v>
      </c>
      <c r="D50" s="30">
        <v>0</v>
      </c>
      <c r="E50" s="30">
        <v>0</v>
      </c>
      <c r="F50" s="53"/>
    </row>
    <row r="51" spans="1:6" ht="12.75">
      <c r="A51" s="52"/>
      <c r="B51" s="33" t="s">
        <v>151</v>
      </c>
      <c r="C51" s="34">
        <f>SUM(C9,C19,C22,C26,C29,C35,C39,C44,C46,C48)</f>
        <v>139691.69999999998</v>
      </c>
      <c r="D51" s="34">
        <f>SUM(D9,D19,D22,D26,D29,D35,D39,D44,D46,D48)</f>
        <v>149960.7</v>
      </c>
      <c r="E51" s="34">
        <f>SUM(E9,E19,E22,E26,E29,E35,E39,E44,E46,E48)</f>
        <v>109048.79999999999</v>
      </c>
      <c r="F51" s="59">
        <f t="shared" si="0"/>
        <v>72.71825218207168</v>
      </c>
    </row>
    <row r="52" spans="1:6" ht="12.75">
      <c r="A52" s="52"/>
      <c r="B52" s="29" t="s">
        <v>152</v>
      </c>
      <c r="C52" s="30">
        <v>0</v>
      </c>
      <c r="D52" s="30">
        <v>-2337.7</v>
      </c>
      <c r="E52" s="30">
        <v>-1832</v>
      </c>
      <c r="F52" s="34"/>
    </row>
    <row r="53" ht="12.75">
      <c r="F53" s="3"/>
    </row>
    <row r="54" ht="12.75">
      <c r="F54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</cp:lastModifiedBy>
  <dcterms:created xsi:type="dcterms:W3CDTF">2011-10-11T05:25:45Z</dcterms:created>
  <dcterms:modified xsi:type="dcterms:W3CDTF">2011-10-11T07:43:28Z</dcterms:modified>
  <cp:category/>
  <cp:version/>
  <cp:contentType/>
  <cp:contentStatus/>
</cp:coreProperties>
</file>