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0" yWindow="660" windowWidth="19440" windowHeight="892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<sst xmlns="http://schemas.openxmlformats.org/spreadsheetml/2006/main" count="548" uniqueCount="292">
  <si>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</si>
  <si>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</si>
  <si>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</si>
  <si>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</si>
  <si>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</si>
  <si>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</si>
  <si>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</si>
  <si>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</si>
  <si>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</si>
  <si>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</si>
  <si>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</si>
  <si>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</si>
  <si>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</si>
  <si>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</si>
  <si>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</si>
  <si>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28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</si>
  <si>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</si>
  <si>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</si>
  <si>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</si>
  <si>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</si>
  <si>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</si>
  <si>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</si>
  <si>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</si>
  <si>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</si>
  <si>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</si>
  <si>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</si>
  <si>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</si>
  <si>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</si>
  <si>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</si>
  <si>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</si>
  <si>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</si>
  <si>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</si>
  <si>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</si>
  <si>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</si>
  <si>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</si>
  <si>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</si>
  <si>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</si>
  <si>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</si>
  <si>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</si>
  <si>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</si>
  <si>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</si>
  <si>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</si>
  <si>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</si>
  <si>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</si>
  <si>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</si>
  <si>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</si>
  <si>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</si>
  <si>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</si>
  <si>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</si>
  <si>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</si>
  <si>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</si>
  <si>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</si>
  <si>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</si>
  <si>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</si>
  <si>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</si>
  <si>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</si>
  <si>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</si>
  <si>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</si>
  <si>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</si>
  <si>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</si>
  <si>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</si>
  <si>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</si>
  <si>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</si>
  <si>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</si>
  <si>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</si>
  <si>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</si>
  <si>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</si>
  <si>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</si>
  <si>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</si>
  <si>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</si>
  <si>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</si>
  <si>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</si>
  <si>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</si>
  <si>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</si>
  <si>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</si>
  <si>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</si>
  <si>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</si>
  <si>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</si>
  <si>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</si>
  <si>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</si>
  <si>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</si>
  <si>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</si>
  <si>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</si>
  <si>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</si>
  <si>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</si>
  <si>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</si>
  <si>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</si>
  <si>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</si>
  <si>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</si>
  <si>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</si>
  <si>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</si>
  <si>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</si>
  <si>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</si>
  <si>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</si>
  <si>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</si>
  <si>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</si>
  <si>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</si>
  <si>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</si>
  <si>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</si>
  <si>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</si>
  <si>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</si>
  <si>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</si>
  <si>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</si>
  <si>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</si>
  <si>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</si>
  <si>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</si>
  <si>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</si>
  <si>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</si>
  <si>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</si>
  <si>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</si>
  <si>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</si>
  <si>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</si>
  <si>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</si>
  <si>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</si>
  <si>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</si>
  <si>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</si>
  <si>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</si>
  <si>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/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</si>
  <si>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</si>
  <si>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</si>
  <si>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</si>
  <si>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</si>
  <si>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</si>
  <si>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</si>
  <si>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</si>
  <si>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</si>
  <si>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Другие общегосударственные вопросы</t>
  </si>
  <si>
    <t xml:space="preserve"> 000 0113 0000000000 000</t>
  </si>
  <si>
    <t xml:space="preserve">  Закупка товаров, работ и услуг для обеспечения государственных (муниципальных) нужд</t>
  </si>
  <si>
    <t xml:space="preserve"> 000 0113 0000000000 200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</si>
  <si>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</si>
  <si>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000 0113 0000000000 240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</si>
  <si>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</si>
  <si>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</si>
  <si>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</si>
  <si>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</si>
  <si>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 иным юридическим лицам</t>
  </si>
  <si>
    <t xml:space="preserve"> 000 0113 0000000000 450</t>
  </si>
  <si>
    <t xml:space="preserve">  Бюджетные инвестиции иным юридическим лицам, за исключением бюджетных инвестиций в объекты капитального строительства</t>
  </si>
  <si>
    <t xml:space="preserve"> 000 0113 0000000000 452</t>
  </si>
  <si>
    <t xml:space="preserve">  Иные бюджетные ассигнования</t>
  </si>
  <si>
    <t xml:space="preserve"> 000 0113 0000000000 800</t>
  </si>
  <si>
    <t xml:space="preserve">  Уплата налогов, сборов и иных платежей</t>
  </si>
  <si>
    <t xml:space="preserve"> 000 0113 0000000000 850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</si>
  <si>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</si>
  <si>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</si>
  <si>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</si>
  <si>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</si>
  <si>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</si>
  <si>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</si>
  <si>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</si>
  <si>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000 0203 0000000000 100</t>
  </si>
  <si>
    <t xml:space="preserve">  Расходы на выплаты персоналу государственных (муниципальных) органов</t>
  </si>
  <si>
    <t xml:space="preserve"> 000 0203 0000000000 120</t>
  </si>
  <si>
    <t xml:space="preserve">  Фонд оплаты труда государственных (муниципальных) органов</t>
  </si>
  <si>
    <t xml:space="preserve"> 000 0203 0000000000 121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</si>
  <si>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</si>
  <si>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000 0203 0000000000 122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</si>
  <si>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</si>
  <si>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</si>
  <si>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</si>
  <si>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</si>
  <si>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</si>
  <si>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</si>
  <si>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</si>
  <si>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</si>
  <si>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</si>
  <si>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</si>
  <si>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</si>
  <si>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</si>
  <si>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</si>
  <si>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</si>
  <si>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</si>
  <si>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</si>
  <si>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</si>
  <si>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</si>
  <si>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</si>
  <si>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</si>
  <si>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</si>
  <si>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</si>
  <si>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</si>
  <si>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</si>
  <si>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</si>
  <si>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</si>
  <si>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</si>
  <si>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</si>
  <si>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000 0412 0000000000 814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</si>
  <si>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</si>
  <si>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</si>
  <si>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</si>
  <si>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</si>
  <si>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</si>
  <si>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</si>
  <si>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</si>
  <si>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</si>
  <si>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</si>
  <si>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</si>
  <si>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</si>
  <si>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</si>
  <si>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</si>
  <si>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</si>
  <si>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</si>
  <si>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</si>
  <si>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</si>
  <si>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</si>
  <si>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</si>
  <si>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</si>
  <si>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</si>
  <si>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</si>
  <si>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</si>
  <si>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</si>
  <si>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</si>
  <si>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</si>
  <si>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</si>
  <si>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</si>
  <si>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</si>
  <si>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Молодежная политика и оздоровление детей</t>
  </si>
  <si>
    <t xml:space="preserve"> 000 0707 0000000000 000</t>
  </si>
  <si>
    <t xml:space="preserve">  Межбюджетные трансферты</t>
  </si>
  <si>
    <t xml:space="preserve"> 000 0707 0000000000 500</t>
  </si>
  <si>
    <t xml:space="preserve">  Иные межбюджетные трансферты</t>
  </si>
  <si>
    <t xml:space="preserve"> 000 0707 0000000000 540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</si>
  <si>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</si>
  <si>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</si>
  <si>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</si>
  <si>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</si>
  <si>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</si>
  <si>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 Расходы на выплаты персоналу казенных учреждений</t>
  </si>
  <si>
    <t xml:space="preserve"> 000 0801 0000000000 110</t>
  </si>
  <si>
    <t xml:space="preserve">  Фонд оплаты труда учреждений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</si>
  <si>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</si>
  <si>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</si>
  <si>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</si>
  <si>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</si>
  <si>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</si>
  <si>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</si>
  <si>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</si>
  <si>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</si>
  <si>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</si>
  <si>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</si>
  <si>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 Уплата налога на имущество организаций и земельного налога</t>
  </si>
  <si>
    <t xml:space="preserve"> 000 0801 0000000000 851</t>
  </si>
  <si>
    <t xml:space="preserve">  Уплата прочих налогов, сборов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</si>
  <si>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</si>
  <si>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</si>
  <si>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</si>
  <si>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</si>
  <si>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</si>
  <si>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</si>
  <si>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</si>
  <si>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</si>
  <si>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</si>
  <si>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</si>
  <si>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</si>
  <si>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</si>
  <si>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</si>
  <si>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</si>
  <si>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</si>
  <si>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</si>
  <si>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</si>
  <si>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</si>
  <si>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000 1101 0000000000 500</t>
  </si>
  <si>
    <t xml:space="preserve"> 000 1101 0000000000 540</t>
  </si>
  <si>
    <t>Результат исполнения бюджета (дефицит / профицит)</t>
  </si>
  <si>
    <t>за I квартал 2017 года в сравнении с I кварталом 2016 года</t>
  </si>
  <si>
    <t xml:space="preserve">Отчет об исполнении бюджета Савинского городского поселения </t>
  </si>
  <si>
    <t>Исполнено на 01.04.2017</t>
  </si>
  <si>
    <t>Исполнено на 01.04.2016</t>
  </si>
  <si>
    <t>поступление доходов в сравнении с соответствующим периодом прошлого года</t>
  </si>
  <si>
    <t xml:space="preserve"> 000 0113 0000000000 852</t>
  </si>
  <si>
    <t xml:space="preserve">  Социальное обеспечение и иные выплаты населению</t>
  </si>
  <si>
    <t xml:space="preserve"> 000 0203 0000000000 300</t>
  </si>
  <si>
    <t xml:space="preserve">  Социальные выплаты гражданам, кроме публичных нормативных социальных выплат</t>
  </si>
  <si>
    <t xml:space="preserve"> 000 0203 0000000000 320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</si>
  <si>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</si>
  <si>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000 0203 0000000000 321</t>
  </si>
  <si>
    <t xml:space="preserve"> 000 0503 0000000000 800</t>
  </si>
  <si>
    <t xml:space="preserve">  Исполнение судебных актов</t>
  </si>
  <si>
    <t xml:space="preserve"> 000 0503 0000000000 830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</si>
  <si>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</si>
  <si>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000 0503 0000000000 831</t>
  </si>
  <si>
    <t xml:space="preserve"> 000 0503 0000000000 850</t>
  </si>
  <si>
    <t xml:space="preserve"> 000 0503 0000000000 853</t>
  </si>
  <si>
    <t xml:space="preserve"> 000 0801 0000000000 853</t>
  </si>
  <si>
    <t xml:space="preserve"> 000 0804 0000000000 300</t>
  </si>
  <si>
    <t xml:space="preserve"> 000 0804 0000000000 320</t>
  </si>
  <si>
    <t xml:space="preserve"> 000 0804 0000000000 321</t>
  </si>
  <si>
    <t>исполнено на 01.04.2017</t>
  </si>
  <si>
    <t>исполнено на 01.04.2016</t>
  </si>
  <si>
    <t>расходы бюджета в сравнении с соответствующим периодом прошлого года</t>
  </si>
  <si>
    <t>руб.</t>
  </si>
  <si>
    <t>364 440,32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</si>
</sst>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7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1">
      <alignment horizontal="center" wrapText="1"/>
      <protection/>
    </xf>
    <xf numFmtId="49" fontId="32" fillId="0" borderId="1">
      <alignment horizontal="center" wrapText="1"/>
      <protection/>
    </xf>
    <xf numFmtId="49" fontId="32" fillId="0" borderId="2">
      <alignment horizontal="center" wrapText="1"/>
      <protection/>
    </xf>
    <xf numFmtId="49" fontId="32" fillId="0" borderId="2">
      <alignment horizontal="center" wrapText="1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49" fontId="32" fillId="0" borderId="4">
      <alignment/>
      <protection/>
    </xf>
    <xf numFmtId="49" fontId="32" fillId="0" borderId="4">
      <alignment/>
      <protection/>
    </xf>
    <xf numFmtId="4" fontId="32" fillId="0" borderId="3">
      <alignment horizontal="right"/>
      <protection/>
    </xf>
    <xf numFmtId="4" fontId="32" fillId="0" borderId="3">
      <alignment horizontal="right"/>
      <protection/>
    </xf>
    <xf numFmtId="4" fontId="32" fillId="0" borderId="1">
      <alignment horizontal="right"/>
      <protection/>
    </xf>
    <xf numFmtId="4" fontId="32" fillId="0" borderId="1">
      <alignment horizontal="right"/>
      <protection/>
    </xf>
    <xf numFmtId="49" fontId="32" fillId="0" borderId="0">
      <alignment horizontal="right"/>
      <protection/>
    </xf>
    <xf numFmtId="49" fontId="32" fillId="0" borderId="0">
      <alignment horizontal="right"/>
      <protection/>
    </xf>
    <xf numFmtId="4" fontId="32" fillId="0" borderId="5">
      <alignment horizontal="right"/>
      <protection/>
    </xf>
    <xf numFmtId="4" fontId="32" fillId="0" borderId="5">
      <alignment horizontal="right"/>
      <protection/>
    </xf>
    <xf numFmtId="49" fontId="32" fillId="0" borderId="6">
      <alignment horizontal="center"/>
      <protection/>
    </xf>
    <xf numFmtId="49" fontId="32" fillId="0" borderId="6">
      <alignment horizontal="center"/>
      <protection/>
    </xf>
    <xf numFmtId="4" fontId="32" fillId="0" borderId="7">
      <alignment horizontal="right"/>
      <protection/>
    </xf>
    <xf numFmtId="4" fontId="32" fillId="0" borderId="7">
      <alignment horizontal="right"/>
      <protection/>
    </xf>
    <xf numFmtId="0" fontId="32" fillId="0" borderId="8">
      <alignment horizontal="left" wrapText="1"/>
      <protection/>
    </xf>
    <xf numFmtId="0" fontId="32" fillId="0" borderId="8">
      <alignment horizontal="left" wrapText="1"/>
      <protection/>
    </xf>
    <xf numFmtId="0" fontId="33" fillId="0" borderId="9">
      <alignment horizontal="left" wrapText="1"/>
      <protection/>
    </xf>
    <xf numFmtId="0" fontId="33" fillId="0" borderId="9">
      <alignment horizontal="left" wrapText="1"/>
      <protection/>
    </xf>
    <xf numFmtId="0" fontId="32" fillId="0" borderId="10">
      <alignment horizontal="left" wrapText="1" indent="2"/>
      <protection/>
    </xf>
    <xf numFmtId="0" fontId="32" fillId="0" borderId="10">
      <alignment horizontal="left" wrapText="1" indent="2"/>
      <protection/>
    </xf>
    <xf numFmtId="0" fontId="31" fillId="0" borderId="11">
      <alignment/>
      <protection/>
    </xf>
    <xf numFmtId="0" fontId="31" fillId="0" borderId="11">
      <alignment/>
      <protection/>
    </xf>
    <xf numFmtId="0" fontId="32" fillId="0" borderId="4">
      <alignment/>
      <protection/>
    </xf>
    <xf numFmtId="0" fontId="32" fillId="0" borderId="4">
      <alignment/>
      <protection/>
    </xf>
    <xf numFmtId="0" fontId="31" fillId="0" borderId="4">
      <alignment/>
      <protection/>
    </xf>
    <xf numFmtId="0" fontId="31" fillId="0" borderId="4">
      <alignment/>
      <protection/>
    </xf>
    <xf numFmtId="0" fontId="33" fillId="0" borderId="0">
      <alignment horizontal="center"/>
      <protection/>
    </xf>
    <xf numFmtId="0" fontId="33" fillId="0" borderId="0">
      <alignment horizontal="center"/>
      <protection/>
    </xf>
    <xf numFmtId="0" fontId="33" fillId="0" borderId="4">
      <alignment/>
      <protection/>
    </xf>
    <xf numFmtId="0" fontId="33" fillId="0" borderId="4">
      <alignment/>
      <protection/>
    </xf>
    <xf numFmtId="0" fontId="32" fillId="0" borderId="12">
      <alignment horizontal="left" wrapText="1"/>
      <protection/>
    </xf>
    <xf numFmtId="0" fontId="32" fillId="0" borderId="12">
      <alignment horizontal="left" wrapText="1"/>
      <protection/>
    </xf>
    <xf numFmtId="0" fontId="32" fillId="0" borderId="13">
      <alignment horizontal="left" wrapText="1" indent="1"/>
      <protection/>
    </xf>
    <xf numFmtId="0" fontId="32" fillId="0" borderId="13">
      <alignment horizontal="left" wrapText="1" indent="1"/>
      <protection/>
    </xf>
    <xf numFmtId="0" fontId="32" fillId="0" borderId="12">
      <alignment horizontal="left" wrapText="1" indent="2"/>
      <protection/>
    </xf>
    <xf numFmtId="0" fontId="32" fillId="0" borderId="12">
      <alignment horizontal="left" wrapText="1" indent="2"/>
      <protection/>
    </xf>
    <xf numFmtId="0" fontId="31" fillId="20" borderId="14">
      <alignment/>
      <protection/>
    </xf>
    <xf numFmtId="0" fontId="31" fillId="20" borderId="14">
      <alignment/>
      <protection/>
    </xf>
    <xf numFmtId="0" fontId="32" fillId="0" borderId="15">
      <alignment horizontal="left" wrapText="1" indent="2"/>
      <protection/>
    </xf>
    <xf numFmtId="0" fontId="32" fillId="0" borderId="15">
      <alignment horizontal="left" wrapText="1" indent="2"/>
      <protection/>
    </xf>
    <xf numFmtId="0" fontId="32" fillId="0" borderId="0">
      <alignment horizontal="center" wrapText="1"/>
      <protection/>
    </xf>
    <xf numFmtId="0" fontId="32" fillId="0" borderId="0">
      <alignment horizontal="center" wrapText="1"/>
      <protection/>
    </xf>
    <xf numFmtId="49" fontId="32" fillId="0" borderId="4">
      <alignment horizontal="left"/>
      <protection/>
    </xf>
    <xf numFmtId="49" fontId="32" fillId="0" borderId="4">
      <alignment horizontal="left"/>
      <protection/>
    </xf>
    <xf numFmtId="49" fontId="32" fillId="0" borderId="16">
      <alignment horizontal="center" wrapText="1"/>
      <protection/>
    </xf>
    <xf numFmtId="49" fontId="32" fillId="0" borderId="16">
      <alignment horizontal="center" wrapText="1"/>
      <protection/>
    </xf>
    <xf numFmtId="49" fontId="32" fillId="0" borderId="16">
      <alignment horizontal="center" shrinkToFit="1"/>
      <protection/>
    </xf>
    <xf numFmtId="49" fontId="32" fillId="0" borderId="16">
      <alignment horizontal="center" shrinkToFit="1"/>
      <protection/>
    </xf>
    <xf numFmtId="49" fontId="32" fillId="0" borderId="3">
      <alignment horizontal="center" shrinkToFit="1"/>
      <protection/>
    </xf>
    <xf numFmtId="49" fontId="32" fillId="0" borderId="3">
      <alignment horizontal="center" shrinkToFit="1"/>
      <protection/>
    </xf>
    <xf numFmtId="0" fontId="32" fillId="0" borderId="17">
      <alignment horizontal="left" wrapText="1"/>
      <protection/>
    </xf>
    <xf numFmtId="0" fontId="32" fillId="0" borderId="17">
      <alignment horizontal="left" wrapText="1"/>
      <protection/>
    </xf>
    <xf numFmtId="0" fontId="32" fillId="0" borderId="8">
      <alignment horizontal="left" wrapText="1" indent="1"/>
      <protection/>
    </xf>
    <xf numFmtId="0" fontId="32" fillId="0" borderId="8">
      <alignment horizontal="left" wrapText="1" indent="1"/>
      <protection/>
    </xf>
    <xf numFmtId="0" fontId="32" fillId="0" borderId="17">
      <alignment horizontal="left" wrapText="1" indent="2"/>
      <protection/>
    </xf>
    <xf numFmtId="0" fontId="32" fillId="0" borderId="17">
      <alignment horizontal="left" wrapText="1" indent="2"/>
      <protection/>
    </xf>
    <xf numFmtId="0" fontId="32" fillId="0" borderId="8">
      <alignment horizontal="left" wrapText="1" indent="2"/>
      <protection/>
    </xf>
    <xf numFmtId="0" fontId="32" fillId="0" borderId="8">
      <alignment horizontal="left" wrapText="1" indent="2"/>
      <protection/>
    </xf>
    <xf numFmtId="0" fontId="31" fillId="0" borderId="18">
      <alignment/>
      <protection/>
    </xf>
    <xf numFmtId="0" fontId="31" fillId="0" borderId="18">
      <alignment/>
      <protection/>
    </xf>
    <xf numFmtId="0" fontId="31" fillId="0" borderId="19">
      <alignment/>
      <protection/>
    </xf>
    <xf numFmtId="0" fontId="31" fillId="0" borderId="19">
      <alignment/>
      <protection/>
    </xf>
    <xf numFmtId="0" fontId="33" fillId="0" borderId="20">
      <alignment horizontal="center" vertical="center" textRotation="90" wrapText="1"/>
      <protection/>
    </xf>
    <xf numFmtId="0" fontId="33" fillId="0" borderId="20">
      <alignment horizontal="center" vertical="center" textRotation="90" wrapText="1"/>
      <protection/>
    </xf>
    <xf numFmtId="0" fontId="33" fillId="0" borderId="11">
      <alignment horizontal="center" vertical="center" textRotation="90" wrapText="1"/>
      <protection/>
    </xf>
    <xf numFmtId="0" fontId="33" fillId="0" borderId="11">
      <alignment horizontal="center" vertical="center" textRotation="90" wrapText="1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4">
      <alignment horizontal="center" vertical="center" textRotation="90" wrapText="1"/>
      <protection/>
    </xf>
    <xf numFmtId="0" fontId="33" fillId="0" borderId="4">
      <alignment horizontal="center" vertical="center" textRotation="90" wrapText="1"/>
      <protection/>
    </xf>
    <xf numFmtId="0" fontId="33" fillId="0" borderId="11">
      <alignment horizontal="center" vertical="center" textRotation="90"/>
      <protection/>
    </xf>
    <xf numFmtId="0" fontId="33" fillId="0" borderId="11">
      <alignment horizontal="center" vertical="center" textRotation="90"/>
      <protection/>
    </xf>
    <xf numFmtId="0" fontId="33" fillId="0" borderId="4">
      <alignment horizontal="center" vertical="center" textRotation="90"/>
      <protection/>
    </xf>
    <xf numFmtId="0" fontId="33" fillId="0" borderId="4">
      <alignment horizontal="center" vertical="center" textRotation="90"/>
      <protection/>
    </xf>
    <xf numFmtId="0" fontId="33" fillId="0" borderId="20">
      <alignment horizontal="center" vertical="center" textRotation="90"/>
      <protection/>
    </xf>
    <xf numFmtId="0" fontId="33" fillId="0" borderId="20">
      <alignment horizontal="center" vertical="center" textRotation="90"/>
      <protection/>
    </xf>
    <xf numFmtId="0" fontId="33" fillId="0" borderId="21">
      <alignment horizontal="center" vertical="center" textRotation="90"/>
      <protection/>
    </xf>
    <xf numFmtId="0" fontId="33" fillId="0" borderId="21">
      <alignment horizontal="center" vertical="center" textRotation="90"/>
      <protection/>
    </xf>
    <xf numFmtId="0" fontId="34" fillId="0" borderId="4">
      <alignment wrapText="1"/>
      <protection/>
    </xf>
    <xf numFmtId="0" fontId="34" fillId="0" borderId="4">
      <alignment wrapText="1"/>
      <protection/>
    </xf>
    <xf numFmtId="0" fontId="34" fillId="0" borderId="21">
      <alignment wrapText="1"/>
      <protection/>
    </xf>
    <xf numFmtId="0" fontId="34" fillId="0" borderId="21">
      <alignment wrapText="1"/>
      <protection/>
    </xf>
    <xf numFmtId="0" fontId="34" fillId="0" borderId="11">
      <alignment wrapText="1"/>
      <protection/>
    </xf>
    <xf numFmtId="0" fontId="34" fillId="0" borderId="11">
      <alignment wrapText="1"/>
      <protection/>
    </xf>
    <xf numFmtId="0" fontId="32" fillId="0" borderId="21">
      <alignment horizontal="center" vertical="top" wrapText="1"/>
      <protection/>
    </xf>
    <xf numFmtId="0" fontId="32" fillId="0" borderId="21">
      <alignment horizontal="center" vertical="top" wrapText="1"/>
      <protection/>
    </xf>
    <xf numFmtId="0" fontId="33" fillId="0" borderId="22">
      <alignment/>
      <protection/>
    </xf>
    <xf numFmtId="0" fontId="33" fillId="0" borderId="22">
      <alignment/>
      <protection/>
    </xf>
    <xf numFmtId="49" fontId="35" fillId="0" borderId="23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2" fillId="0" borderId="24">
      <alignment horizontal="left" vertical="center" wrapText="1" indent="2"/>
      <protection/>
    </xf>
    <xf numFmtId="49" fontId="32" fillId="0" borderId="24">
      <alignment horizontal="left" vertical="center" wrapText="1" indent="2"/>
      <protection/>
    </xf>
    <xf numFmtId="49" fontId="32" fillId="0" borderId="15">
      <alignment horizontal="left" vertical="center" wrapText="1" indent="3"/>
      <protection/>
    </xf>
    <xf numFmtId="49" fontId="32" fillId="0" borderId="15">
      <alignment horizontal="left" vertical="center" wrapText="1" indent="3"/>
      <protection/>
    </xf>
    <xf numFmtId="49" fontId="32" fillId="0" borderId="23">
      <alignment horizontal="left" vertical="center" wrapText="1" indent="3"/>
      <protection/>
    </xf>
    <xf numFmtId="49" fontId="32" fillId="0" borderId="23">
      <alignment horizontal="left" vertical="center" wrapText="1" indent="3"/>
      <protection/>
    </xf>
    <xf numFmtId="49" fontId="32" fillId="0" borderId="25">
      <alignment horizontal="left" vertical="center" wrapText="1" indent="3"/>
      <protection/>
    </xf>
    <xf numFmtId="49" fontId="32" fillId="0" borderId="25">
      <alignment horizontal="left" vertical="center" wrapText="1" indent="3"/>
      <protection/>
    </xf>
    <xf numFmtId="0" fontId="35" fillId="0" borderId="22">
      <alignment horizontal="left" vertical="center" wrapText="1"/>
      <protection/>
    </xf>
    <xf numFmtId="0" fontId="35" fillId="0" borderId="22">
      <alignment horizontal="left" vertical="center" wrapText="1"/>
      <protection/>
    </xf>
    <xf numFmtId="49" fontId="32" fillId="0" borderId="11">
      <alignment horizontal="left" vertical="center" wrapText="1" indent="3"/>
      <protection/>
    </xf>
    <xf numFmtId="49" fontId="32" fillId="0" borderId="11">
      <alignment horizontal="left" vertical="center" wrapText="1" indent="3"/>
      <protection/>
    </xf>
    <xf numFmtId="49" fontId="32" fillId="0" borderId="0">
      <alignment horizontal="left" vertical="center" wrapText="1" indent="3"/>
      <protection/>
    </xf>
    <xf numFmtId="49" fontId="32" fillId="0" borderId="0">
      <alignment horizontal="left" vertical="center" wrapText="1" indent="3"/>
      <protection/>
    </xf>
    <xf numFmtId="49" fontId="32" fillId="0" borderId="4">
      <alignment horizontal="left" vertical="center" wrapText="1" indent="3"/>
      <protection/>
    </xf>
    <xf numFmtId="49" fontId="32" fillId="0" borderId="4">
      <alignment horizontal="left" vertical="center" wrapText="1" indent="3"/>
      <protection/>
    </xf>
    <xf numFmtId="49" fontId="35" fillId="0" borderId="22">
      <alignment horizontal="left" vertical="center" wrapText="1"/>
      <protection/>
    </xf>
    <xf numFmtId="49" fontId="35" fillId="0" borderId="22">
      <alignment horizontal="left" vertical="center" wrapText="1"/>
      <protection/>
    </xf>
    <xf numFmtId="0" fontId="32" fillId="0" borderId="23">
      <alignment horizontal="left" vertical="center" wrapText="1"/>
      <protection/>
    </xf>
    <xf numFmtId="0" fontId="32" fillId="0" borderId="23">
      <alignment horizontal="left" vertical="center" wrapText="1"/>
      <protection/>
    </xf>
    <xf numFmtId="0" fontId="32" fillId="0" borderId="25">
      <alignment horizontal="left" vertical="center" wrapText="1"/>
      <protection/>
    </xf>
    <xf numFmtId="0" fontId="32" fillId="0" borderId="25">
      <alignment horizontal="left" vertical="center" wrapText="1"/>
      <protection/>
    </xf>
    <xf numFmtId="49" fontId="32" fillId="0" borderId="23">
      <alignment horizontal="left" vertical="center" wrapText="1"/>
      <protection/>
    </xf>
    <xf numFmtId="49" fontId="32" fillId="0" borderId="23">
      <alignment horizontal="left" vertical="center" wrapText="1"/>
      <protection/>
    </xf>
    <xf numFmtId="49" fontId="32" fillId="0" borderId="25">
      <alignment horizontal="left" vertical="center" wrapText="1"/>
      <protection/>
    </xf>
    <xf numFmtId="49" fontId="32" fillId="0" borderId="25">
      <alignment horizontal="left" vertical="center" wrapText="1"/>
      <protection/>
    </xf>
    <xf numFmtId="49" fontId="33" fillId="0" borderId="26">
      <alignment horizontal="center"/>
      <protection/>
    </xf>
    <xf numFmtId="49" fontId="33" fillId="0" borderId="26">
      <alignment horizontal="center"/>
      <protection/>
    </xf>
    <xf numFmtId="49" fontId="33" fillId="0" borderId="27">
      <alignment horizontal="center" vertical="center" wrapText="1"/>
      <protection/>
    </xf>
    <xf numFmtId="49" fontId="33" fillId="0" borderId="27">
      <alignment horizontal="center" vertical="center" wrapText="1"/>
      <protection/>
    </xf>
    <xf numFmtId="49" fontId="32" fillId="0" borderId="28">
      <alignment horizontal="center" vertical="center" wrapText="1"/>
      <protection/>
    </xf>
    <xf numFmtId="49" fontId="32" fillId="0" borderId="28">
      <alignment horizontal="center" vertical="center" wrapText="1"/>
      <protection/>
    </xf>
    <xf numFmtId="49" fontId="32" fillId="0" borderId="16">
      <alignment horizontal="center" vertical="center" wrapText="1"/>
      <protection/>
    </xf>
    <xf numFmtId="49" fontId="32" fillId="0" borderId="16">
      <alignment horizontal="center" vertical="center" wrapText="1"/>
      <protection/>
    </xf>
    <xf numFmtId="49" fontId="32" fillId="0" borderId="27">
      <alignment horizontal="center" vertical="center" wrapText="1"/>
      <protection/>
    </xf>
    <xf numFmtId="49" fontId="32" fillId="0" borderId="27">
      <alignment horizontal="center" vertical="center" wrapText="1"/>
      <protection/>
    </xf>
    <xf numFmtId="49" fontId="32" fillId="0" borderId="29">
      <alignment horizontal="center" vertical="center" wrapText="1"/>
      <protection/>
    </xf>
    <xf numFmtId="49" fontId="32" fillId="0" borderId="29">
      <alignment horizontal="center" vertical="center" wrapText="1"/>
      <protection/>
    </xf>
    <xf numFmtId="49" fontId="32" fillId="0" borderId="30">
      <alignment horizontal="center" vertical="center" wrapText="1"/>
      <protection/>
    </xf>
    <xf numFmtId="49" fontId="32" fillId="0" borderId="30">
      <alignment horizontal="center" vertical="center"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center" wrapText="1"/>
      <protection/>
    </xf>
    <xf numFmtId="49" fontId="32" fillId="0" borderId="4">
      <alignment horizontal="center" vertical="center" wrapText="1"/>
      <protection/>
    </xf>
    <xf numFmtId="49" fontId="32" fillId="0" borderId="4">
      <alignment horizontal="center" vertical="center" wrapText="1"/>
      <protection/>
    </xf>
    <xf numFmtId="49" fontId="33" fillId="0" borderId="26">
      <alignment horizontal="center" vertical="center" wrapText="1"/>
      <protection/>
    </xf>
    <xf numFmtId="49" fontId="33" fillId="0" borderId="26">
      <alignment horizontal="center" vertical="center" wrapText="1"/>
      <protection/>
    </xf>
    <xf numFmtId="0" fontId="33" fillId="0" borderId="26">
      <alignment horizontal="center" vertical="center"/>
      <protection/>
    </xf>
    <xf numFmtId="0" fontId="33" fillId="0" borderId="26">
      <alignment horizontal="center" vertical="center"/>
      <protection/>
    </xf>
    <xf numFmtId="0" fontId="32" fillId="0" borderId="28">
      <alignment horizontal="center" vertical="center"/>
      <protection/>
    </xf>
    <xf numFmtId="0" fontId="32" fillId="0" borderId="28">
      <alignment horizontal="center" vertical="center"/>
      <protection/>
    </xf>
    <xf numFmtId="0" fontId="32" fillId="0" borderId="16">
      <alignment horizontal="center" vertical="center"/>
      <protection/>
    </xf>
    <xf numFmtId="0" fontId="32" fillId="0" borderId="16">
      <alignment horizontal="center" vertical="center"/>
      <protection/>
    </xf>
    <xf numFmtId="0" fontId="32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3" fillId="0" borderId="27">
      <alignment horizontal="center" vertical="center"/>
      <protection/>
    </xf>
    <xf numFmtId="0" fontId="33" fillId="0" borderId="27">
      <alignment horizontal="center" vertical="center"/>
      <protection/>
    </xf>
    <xf numFmtId="0" fontId="32" fillId="0" borderId="29">
      <alignment horizontal="center" vertical="center"/>
      <protection/>
    </xf>
    <xf numFmtId="0" fontId="32" fillId="0" borderId="29">
      <alignment horizontal="center" vertical="center"/>
      <protection/>
    </xf>
    <xf numFmtId="49" fontId="33" fillId="0" borderId="26">
      <alignment horizontal="center" vertical="center"/>
      <protection/>
    </xf>
    <xf numFmtId="49" fontId="33" fillId="0" borderId="26">
      <alignment horizontal="center" vertical="center"/>
      <protection/>
    </xf>
    <xf numFmtId="49" fontId="32" fillId="0" borderId="28">
      <alignment horizontal="center" vertical="center"/>
      <protection/>
    </xf>
    <xf numFmtId="49" fontId="32" fillId="0" borderId="28">
      <alignment horizontal="center" vertical="center"/>
      <protection/>
    </xf>
    <xf numFmtId="49" fontId="32" fillId="0" borderId="16">
      <alignment horizontal="center" vertical="center"/>
      <protection/>
    </xf>
    <xf numFmtId="49" fontId="32" fillId="0" borderId="16">
      <alignment horizontal="center" vertical="center"/>
      <protection/>
    </xf>
    <xf numFmtId="49" fontId="32" fillId="0" borderId="27">
      <alignment horizontal="center" vertical="center"/>
      <protection/>
    </xf>
    <xf numFmtId="49" fontId="32" fillId="0" borderId="27">
      <alignment horizontal="center" vertical="center"/>
      <protection/>
    </xf>
    <xf numFmtId="49" fontId="32" fillId="0" borderId="29">
      <alignment horizontal="center" vertical="center"/>
      <protection/>
    </xf>
    <xf numFmtId="49" fontId="32" fillId="0" borderId="29">
      <alignment horizontal="center" vertical="center"/>
      <protection/>
    </xf>
    <xf numFmtId="49" fontId="32" fillId="0" borderId="4">
      <alignment horizontal="center"/>
      <protection/>
    </xf>
    <xf numFmtId="49" fontId="32" fillId="0" borderId="4">
      <alignment horizontal="center"/>
      <protection/>
    </xf>
    <xf numFmtId="0" fontId="32" fillId="0" borderId="11">
      <alignment horizontal="center"/>
      <protection/>
    </xf>
    <xf numFmtId="0" fontId="32" fillId="0" borderId="11">
      <alignment horizontal="center"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49" fontId="32" fillId="0" borderId="4">
      <alignment/>
      <protection/>
    </xf>
    <xf numFmtId="49" fontId="32" fillId="0" borderId="4">
      <alignment/>
      <protection/>
    </xf>
    <xf numFmtId="0" fontId="32" fillId="0" borderId="21">
      <alignment horizontal="center" vertical="top"/>
      <protection/>
    </xf>
    <xf numFmtId="0" fontId="32" fillId="0" borderId="21">
      <alignment horizontal="center" vertical="top"/>
      <protection/>
    </xf>
    <xf numFmtId="49" fontId="32" fillId="0" borderId="21">
      <alignment horizontal="center" vertical="top" wrapText="1"/>
      <protection/>
    </xf>
    <xf numFmtId="49" fontId="32" fillId="0" borderId="21">
      <alignment horizontal="center" vertical="top" wrapText="1"/>
      <protection/>
    </xf>
    <xf numFmtId="0" fontId="32" fillId="0" borderId="18">
      <alignment/>
      <protection/>
    </xf>
    <xf numFmtId="0" fontId="32" fillId="0" borderId="18">
      <alignment/>
      <protection/>
    </xf>
    <xf numFmtId="4" fontId="32" fillId="0" borderId="31">
      <alignment horizontal="right"/>
      <protection/>
    </xf>
    <xf numFmtId="4" fontId="32" fillId="0" borderId="31">
      <alignment horizontal="right"/>
      <protection/>
    </xf>
    <xf numFmtId="4" fontId="32" fillId="0" borderId="30">
      <alignment horizontal="right"/>
      <protection/>
    </xf>
    <xf numFmtId="4" fontId="32" fillId="0" borderId="30">
      <alignment horizontal="right"/>
      <protection/>
    </xf>
    <xf numFmtId="4" fontId="32" fillId="0" borderId="0">
      <alignment horizontal="right" shrinkToFit="1"/>
      <protection/>
    </xf>
    <xf numFmtId="4" fontId="32" fillId="0" borderId="0">
      <alignment horizontal="right" shrinkToFit="1"/>
      <protection/>
    </xf>
    <xf numFmtId="4" fontId="32" fillId="0" borderId="4">
      <alignment horizontal="right"/>
      <protection/>
    </xf>
    <xf numFmtId="4" fontId="32" fillId="0" borderId="4">
      <alignment horizontal="right"/>
      <protection/>
    </xf>
    <xf numFmtId="0" fontId="32" fillId="0" borderId="11">
      <alignment/>
      <protection/>
    </xf>
    <xf numFmtId="0" fontId="32" fillId="0" borderId="11">
      <alignment/>
      <protection/>
    </xf>
    <xf numFmtId="0" fontId="32" fillId="0" borderId="21">
      <alignment horizontal="center" vertical="top" wrapText="1"/>
      <protection/>
    </xf>
    <xf numFmtId="0" fontId="32" fillId="0" borderId="21">
      <alignment horizontal="center" vertical="top" wrapText="1"/>
      <protection/>
    </xf>
    <xf numFmtId="0" fontId="32" fillId="0" borderId="4">
      <alignment horizontal="center"/>
      <protection/>
    </xf>
    <xf numFmtId="0" fontId="32" fillId="0" borderId="4">
      <alignment horizontal="center"/>
      <protection/>
    </xf>
    <xf numFmtId="49" fontId="32" fillId="0" borderId="11">
      <alignment horizontal="center"/>
      <protection/>
    </xf>
    <xf numFmtId="49" fontId="32" fillId="0" borderId="11">
      <alignment horizontal="center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" fontId="32" fillId="0" borderId="18">
      <alignment horizontal="right"/>
      <protection/>
    </xf>
    <xf numFmtId="4" fontId="32" fillId="0" borderId="18">
      <alignment horizontal="right"/>
      <protection/>
    </xf>
    <xf numFmtId="0" fontId="32" fillId="0" borderId="21">
      <alignment horizontal="center" vertical="top"/>
      <protection/>
    </xf>
    <xf numFmtId="0" fontId="32" fillId="0" borderId="21">
      <alignment horizontal="center" vertical="top"/>
      <protection/>
    </xf>
    <xf numFmtId="4" fontId="32" fillId="0" borderId="19">
      <alignment horizontal="right"/>
      <protection/>
    </xf>
    <xf numFmtId="4" fontId="32" fillId="0" borderId="19">
      <alignment horizontal="right"/>
      <protection/>
    </xf>
    <xf numFmtId="4" fontId="32" fillId="0" borderId="32">
      <alignment horizontal="right"/>
      <protection/>
    </xf>
    <xf numFmtId="4" fontId="32" fillId="0" borderId="32">
      <alignment horizontal="right"/>
      <protection/>
    </xf>
    <xf numFmtId="0" fontId="32" fillId="0" borderId="19">
      <alignment/>
      <protection/>
    </xf>
    <xf numFmtId="0" fontId="32" fillId="0" borderId="19">
      <alignment/>
      <protection/>
    </xf>
    <xf numFmtId="0" fontId="36" fillId="0" borderId="33">
      <alignment/>
      <protection/>
    </xf>
    <xf numFmtId="0" fontId="36" fillId="0" borderId="33">
      <alignment/>
      <protection/>
    </xf>
    <xf numFmtId="0" fontId="31" fillId="20" borderId="0">
      <alignment/>
      <protection/>
    </xf>
    <xf numFmtId="0" fontId="31" fillId="2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20" borderId="4">
      <alignment/>
      <protection/>
    </xf>
    <xf numFmtId="0" fontId="31" fillId="20" borderId="4">
      <alignment/>
      <protection/>
    </xf>
    <xf numFmtId="49" fontId="32" fillId="0" borderId="21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0" fontId="31" fillId="20" borderId="34">
      <alignment/>
      <protection/>
    </xf>
    <xf numFmtId="0" fontId="31" fillId="20" borderId="34">
      <alignment/>
      <protection/>
    </xf>
    <xf numFmtId="0" fontId="32" fillId="0" borderId="35">
      <alignment horizontal="left" wrapText="1"/>
      <protection/>
    </xf>
    <xf numFmtId="0" fontId="32" fillId="0" borderId="35">
      <alignment horizontal="left" wrapText="1"/>
      <protection/>
    </xf>
    <xf numFmtId="0" fontId="32" fillId="0" borderId="12">
      <alignment horizontal="left" wrapText="1" indent="1"/>
      <protection/>
    </xf>
    <xf numFmtId="0" fontId="32" fillId="0" borderId="12">
      <alignment horizontal="left" wrapText="1" indent="1"/>
      <protection/>
    </xf>
    <xf numFmtId="0" fontId="32" fillId="0" borderId="6">
      <alignment horizontal="left" wrapText="1" indent="2"/>
      <protection/>
    </xf>
    <xf numFmtId="0" fontId="32" fillId="0" borderId="6">
      <alignment horizontal="left" wrapText="1" indent="2"/>
      <protection/>
    </xf>
    <xf numFmtId="0" fontId="31" fillId="20" borderId="11">
      <alignment/>
      <protection/>
    </xf>
    <xf numFmtId="0" fontId="31" fillId="20" borderId="11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9" fillId="0" borderId="0">
      <alignment horizontal="center" vertical="top"/>
      <protection/>
    </xf>
    <xf numFmtId="0" fontId="39" fillId="0" borderId="0">
      <alignment horizontal="center" vertical="top"/>
      <protection/>
    </xf>
    <xf numFmtId="0" fontId="32" fillId="0" borderId="4">
      <alignment wrapText="1"/>
      <protection/>
    </xf>
    <xf numFmtId="0" fontId="32" fillId="0" borderId="4">
      <alignment wrapText="1"/>
      <protection/>
    </xf>
    <xf numFmtId="0" fontId="32" fillId="0" borderId="34">
      <alignment wrapText="1"/>
      <protection/>
    </xf>
    <xf numFmtId="0" fontId="32" fillId="0" borderId="34">
      <alignment wrapText="1"/>
      <protection/>
    </xf>
    <xf numFmtId="0" fontId="32" fillId="0" borderId="11">
      <alignment horizontal="left"/>
      <protection/>
    </xf>
    <xf numFmtId="0" fontId="32" fillId="0" borderId="11">
      <alignment horizontal="left"/>
      <protection/>
    </xf>
    <xf numFmtId="0" fontId="31" fillId="20" borderId="36">
      <alignment/>
      <protection/>
    </xf>
    <xf numFmtId="0" fontId="31" fillId="20" borderId="36">
      <alignment/>
      <protection/>
    </xf>
    <xf numFmtId="49" fontId="32" fillId="0" borderId="26">
      <alignment horizontal="center" wrapText="1"/>
      <protection/>
    </xf>
    <xf numFmtId="49" fontId="32" fillId="0" borderId="26">
      <alignment horizontal="center" wrapText="1"/>
      <protection/>
    </xf>
    <xf numFmtId="49" fontId="32" fillId="0" borderId="28">
      <alignment horizontal="center" wrapText="1"/>
      <protection/>
    </xf>
    <xf numFmtId="49" fontId="32" fillId="0" borderId="28">
      <alignment horizontal="center" wrapText="1"/>
      <protection/>
    </xf>
    <xf numFmtId="49" fontId="32" fillId="0" borderId="27">
      <alignment horizontal="center"/>
      <protection/>
    </xf>
    <xf numFmtId="49" fontId="32" fillId="0" borderId="27">
      <alignment horizontal="center"/>
      <protection/>
    </xf>
    <xf numFmtId="0" fontId="31" fillId="20" borderId="37">
      <alignment/>
      <protection/>
    </xf>
    <xf numFmtId="0" fontId="31" fillId="20" borderId="37">
      <alignment/>
      <protection/>
    </xf>
    <xf numFmtId="0" fontId="32" fillId="0" borderId="30">
      <alignment/>
      <protection/>
    </xf>
    <xf numFmtId="0" fontId="32" fillId="0" borderId="30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49" fontId="32" fillId="0" borderId="11">
      <alignment/>
      <protection/>
    </xf>
    <xf numFmtId="49" fontId="32" fillId="0" borderId="11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1">
      <alignment horizontal="center"/>
      <protection/>
    </xf>
    <xf numFmtId="49" fontId="32" fillId="0" borderId="1">
      <alignment horizontal="center"/>
      <protection/>
    </xf>
    <xf numFmtId="49" fontId="32" fillId="0" borderId="18">
      <alignment horizontal="center"/>
      <protection/>
    </xf>
    <xf numFmtId="49" fontId="32" fillId="0" borderId="18">
      <alignment horizontal="center"/>
      <protection/>
    </xf>
    <xf numFmtId="49" fontId="32" fillId="0" borderId="21">
      <alignment horizontal="center"/>
      <protection/>
    </xf>
    <xf numFmtId="49" fontId="32" fillId="0" borderId="21">
      <alignment horizontal="center"/>
      <protection/>
    </xf>
    <xf numFmtId="49" fontId="32" fillId="0" borderId="21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49" fontId="32" fillId="0" borderId="31">
      <alignment horizontal="center" vertical="center" wrapText="1"/>
      <protection/>
    </xf>
    <xf numFmtId="49" fontId="32" fillId="0" borderId="31">
      <alignment horizontal="center" vertical="center" wrapText="1"/>
      <protection/>
    </xf>
    <xf numFmtId="0" fontId="31" fillId="20" borderId="38">
      <alignment/>
      <protection/>
    </xf>
    <xf numFmtId="0" fontId="31" fillId="20" borderId="38">
      <alignment/>
      <protection/>
    </xf>
    <xf numFmtId="4" fontId="32" fillId="0" borderId="21">
      <alignment horizontal="right"/>
      <protection/>
    </xf>
    <xf numFmtId="4" fontId="32" fillId="0" borderId="21">
      <alignment horizontal="right"/>
      <protection/>
    </xf>
    <xf numFmtId="0" fontId="32" fillId="21" borderId="30">
      <alignment/>
      <protection/>
    </xf>
    <xf numFmtId="0" fontId="32" fillId="21" borderId="30">
      <alignment/>
      <protection/>
    </xf>
    <xf numFmtId="0" fontId="32" fillId="21" borderId="0">
      <alignment/>
      <protection/>
    </xf>
    <xf numFmtId="0" fontId="32" fillId="21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40" fillId="0" borderId="39">
      <alignment/>
      <protection/>
    </xf>
    <xf numFmtId="0" fontId="40" fillId="0" borderId="39">
      <alignment/>
      <protection/>
    </xf>
    <xf numFmtId="49" fontId="41" fillId="0" borderId="40">
      <alignment horizontal="right"/>
      <protection/>
    </xf>
    <xf numFmtId="49" fontId="41" fillId="0" borderId="40">
      <alignment horizontal="right"/>
      <protection/>
    </xf>
    <xf numFmtId="0" fontId="32" fillId="0" borderId="40">
      <alignment horizontal="right"/>
      <protection/>
    </xf>
    <xf numFmtId="0" fontId="32" fillId="0" borderId="40">
      <alignment horizontal="right"/>
      <protection/>
    </xf>
    <xf numFmtId="0" fontId="40" fillId="0" borderId="4">
      <alignment/>
      <protection/>
    </xf>
    <xf numFmtId="0" fontId="40" fillId="0" borderId="4">
      <alignment/>
      <protection/>
    </xf>
    <xf numFmtId="0" fontId="32" fillId="0" borderId="31">
      <alignment horizontal="center"/>
      <protection/>
    </xf>
    <xf numFmtId="0" fontId="32" fillId="0" borderId="31">
      <alignment horizontal="center"/>
      <protection/>
    </xf>
    <xf numFmtId="49" fontId="31" fillId="0" borderId="41">
      <alignment horizontal="center"/>
      <protection/>
    </xf>
    <xf numFmtId="49" fontId="31" fillId="0" borderId="41">
      <alignment horizontal="center"/>
      <protection/>
    </xf>
    <xf numFmtId="164" fontId="32" fillId="0" borderId="9">
      <alignment horizontal="center"/>
      <protection/>
    </xf>
    <xf numFmtId="164" fontId="32" fillId="0" borderId="9">
      <alignment horizontal="center"/>
      <protection/>
    </xf>
    <xf numFmtId="0" fontId="32" fillId="0" borderId="42">
      <alignment horizontal="center"/>
      <protection/>
    </xf>
    <xf numFmtId="0" fontId="32" fillId="0" borderId="42">
      <alignment horizontal="center"/>
      <protection/>
    </xf>
    <xf numFmtId="49" fontId="32" fillId="0" borderId="10">
      <alignment horizontal="center"/>
      <protection/>
    </xf>
    <xf numFmtId="49" fontId="32" fillId="0" borderId="10">
      <alignment horizontal="center"/>
      <protection/>
    </xf>
    <xf numFmtId="49" fontId="32" fillId="0" borderId="9">
      <alignment horizontal="center"/>
      <protection/>
    </xf>
    <xf numFmtId="49" fontId="32" fillId="0" borderId="9">
      <alignment horizontal="center"/>
      <protection/>
    </xf>
    <xf numFmtId="0" fontId="32" fillId="0" borderId="9">
      <alignment horizontal="center"/>
      <protection/>
    </xf>
    <xf numFmtId="0" fontId="32" fillId="0" borderId="9">
      <alignment horizontal="center"/>
      <protection/>
    </xf>
    <xf numFmtId="49" fontId="32" fillId="0" borderId="43">
      <alignment horizontal="center"/>
      <protection/>
    </xf>
    <xf numFmtId="49" fontId="32" fillId="0" borderId="43">
      <alignment horizontal="center"/>
      <protection/>
    </xf>
    <xf numFmtId="0" fontId="36" fillId="0" borderId="30">
      <alignment/>
      <protection/>
    </xf>
    <xf numFmtId="0" fontId="36" fillId="0" borderId="3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1" fillId="0" borderId="44">
      <alignment/>
      <protection/>
    </xf>
    <xf numFmtId="0" fontId="31" fillId="0" borderId="44">
      <alignment/>
      <protection/>
    </xf>
    <xf numFmtId="0" fontId="31" fillId="0" borderId="33">
      <alignment/>
      <protection/>
    </xf>
    <xf numFmtId="0" fontId="31" fillId="0" borderId="33">
      <alignment/>
      <protection/>
    </xf>
    <xf numFmtId="4" fontId="32" fillId="0" borderId="6">
      <alignment horizontal="right"/>
      <protection/>
    </xf>
    <xf numFmtId="4" fontId="32" fillId="0" borderId="6">
      <alignment horizontal="right"/>
      <protection/>
    </xf>
    <xf numFmtId="49" fontId="32" fillId="0" borderId="19">
      <alignment horizontal="center"/>
      <protection/>
    </xf>
    <xf numFmtId="49" fontId="32" fillId="0" borderId="19">
      <alignment horizontal="center"/>
      <protection/>
    </xf>
    <xf numFmtId="0" fontId="32" fillId="0" borderId="45">
      <alignment horizontal="left" wrapText="1"/>
      <protection/>
    </xf>
    <xf numFmtId="0" fontId="32" fillId="0" borderId="45">
      <alignment horizontal="left" wrapText="1"/>
      <protection/>
    </xf>
    <xf numFmtId="0" fontId="32" fillId="0" borderId="17">
      <alignment horizontal="left" wrapText="1" indent="1"/>
      <protection/>
    </xf>
    <xf numFmtId="0" fontId="32" fillId="0" borderId="17">
      <alignment horizontal="left" wrapText="1" indent="1"/>
      <protection/>
    </xf>
    <xf numFmtId="0" fontId="32" fillId="0" borderId="9">
      <alignment horizontal="left" wrapText="1" indent="2"/>
      <protection/>
    </xf>
    <xf numFmtId="0" fontId="32" fillId="0" borderId="9">
      <alignment horizontal="left" wrapText="1" indent="2"/>
      <protection/>
    </xf>
    <xf numFmtId="0" fontId="31" fillId="20" borderId="46">
      <alignment/>
      <protection/>
    </xf>
    <xf numFmtId="0" fontId="31" fillId="20" borderId="46">
      <alignment/>
      <protection/>
    </xf>
    <xf numFmtId="0" fontId="32" fillId="21" borderId="14">
      <alignment/>
      <protection/>
    </xf>
    <xf numFmtId="0" fontId="32" fillId="21" borderId="1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31" fillId="0" borderId="0">
      <alignment/>
      <protection/>
    </xf>
    <xf numFmtId="49" fontId="31" fillId="0" borderId="0">
      <alignment/>
      <protection/>
    </xf>
    <xf numFmtId="0" fontId="32" fillId="0" borderId="0">
      <alignment horizontal="right"/>
      <protection/>
    </xf>
    <xf numFmtId="0" fontId="32" fillId="0" borderId="0">
      <alignment horizontal="right"/>
      <protection/>
    </xf>
    <xf numFmtId="49" fontId="32" fillId="0" borderId="0">
      <alignment horizontal="right"/>
      <protection/>
    </xf>
    <xf numFmtId="49" fontId="32" fillId="0" borderId="0">
      <alignment horizontal="right"/>
      <protection/>
    </xf>
    <xf numFmtId="0" fontId="32" fillId="0" borderId="0">
      <alignment horizontal="left" wrapText="1"/>
      <protection/>
    </xf>
    <xf numFmtId="0" fontId="32" fillId="0" borderId="0">
      <alignment horizontal="left" wrapText="1"/>
      <protection/>
    </xf>
    <xf numFmtId="0" fontId="32" fillId="0" borderId="4">
      <alignment horizontal="left"/>
      <protection/>
    </xf>
    <xf numFmtId="0" fontId="32" fillId="0" borderId="4">
      <alignment horizontal="left"/>
      <protection/>
    </xf>
    <xf numFmtId="0" fontId="32" fillId="0" borderId="13">
      <alignment horizontal="left" wrapText="1"/>
      <protection/>
    </xf>
    <xf numFmtId="0" fontId="32" fillId="0" borderId="13">
      <alignment horizontal="left" wrapText="1"/>
      <protection/>
    </xf>
    <xf numFmtId="0" fontId="32" fillId="0" borderId="34">
      <alignment/>
      <protection/>
    </xf>
    <xf numFmtId="0" fontId="32" fillId="0" borderId="34">
      <alignment/>
      <protection/>
    </xf>
    <xf numFmtId="0" fontId="33" fillId="0" borderId="47">
      <alignment horizontal="left" wrapText="1"/>
      <protection/>
    </xf>
    <xf numFmtId="0" fontId="33" fillId="0" borderId="47">
      <alignment horizontal="left" wrapText="1"/>
      <protection/>
    </xf>
    <xf numFmtId="0" fontId="32" fillId="0" borderId="5">
      <alignment horizontal="left" wrapText="1" indent="2"/>
      <protection/>
    </xf>
    <xf numFmtId="0" fontId="32" fillId="0" borderId="5">
      <alignment horizontal="left" wrapText="1" indent="2"/>
      <protection/>
    </xf>
    <xf numFmtId="49" fontId="32" fillId="0" borderId="0">
      <alignment horizontal="center" wrapText="1"/>
      <protection/>
    </xf>
    <xf numFmtId="49" fontId="32" fillId="0" borderId="0">
      <alignment horizontal="center" wrapText="1"/>
      <protection/>
    </xf>
    <xf numFmtId="49" fontId="32" fillId="0" borderId="27">
      <alignment horizontal="center" wrapText="1"/>
      <protection/>
    </xf>
    <xf numFmtId="49" fontId="32" fillId="0" borderId="27">
      <alignment horizontal="center" wrapText="1"/>
      <protection/>
    </xf>
    <xf numFmtId="0" fontId="32" fillId="0" borderId="48">
      <alignment/>
      <protection/>
    </xf>
    <xf numFmtId="0" fontId="32" fillId="0" borderId="48">
      <alignment/>
      <protection/>
    </xf>
    <xf numFmtId="0" fontId="32" fillId="0" borderId="49">
      <alignment horizontal="center" wrapText="1"/>
      <protection/>
    </xf>
    <xf numFmtId="0" fontId="32" fillId="0" borderId="49">
      <alignment horizontal="center" wrapText="1"/>
      <protection/>
    </xf>
    <xf numFmtId="0" fontId="31" fillId="20" borderId="30">
      <alignment/>
      <protection/>
    </xf>
    <xf numFmtId="0" fontId="31" fillId="20" borderId="30">
      <alignment/>
      <protection/>
    </xf>
    <xf numFmtId="49" fontId="32" fillId="0" borderId="16">
      <alignment horizontal="center"/>
      <protection/>
    </xf>
    <xf numFmtId="49" fontId="32" fillId="0" borderId="16">
      <alignment horizontal="center"/>
      <protection/>
    </xf>
    <xf numFmtId="0" fontId="31" fillId="0" borderId="30">
      <alignment/>
      <protection/>
    </xf>
    <xf numFmtId="0" fontId="31" fillId="0" borderId="30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2" fillId="28" borderId="50" applyNumberFormat="0" applyAlignment="0" applyProtection="0"/>
    <xf numFmtId="0" fontId="43" fillId="29" borderId="51" applyNumberFormat="0" applyAlignment="0" applyProtection="0"/>
    <xf numFmtId="0" fontId="44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7" fillId="0" borderId="5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5" applyNumberFormat="0" applyFill="0" applyAlignment="0" applyProtection="0"/>
    <xf numFmtId="0" fontId="49" fillId="30" borderId="56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4" fillId="0" borderId="5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255" applyNumberFormat="1" applyProtection="1">
      <alignment/>
      <protection/>
    </xf>
    <xf numFmtId="0" fontId="31" fillId="0" borderId="0" xfId="265" applyNumberFormat="1" applyProtection="1">
      <alignment/>
      <protection/>
    </xf>
    <xf numFmtId="0" fontId="32" fillId="0" borderId="0" xfId="259" applyNumberFormat="1" applyProtection="1">
      <alignment horizontal="left"/>
      <protection/>
    </xf>
    <xf numFmtId="0" fontId="31" fillId="0" borderId="33" xfId="361" applyNumberFormat="1" applyProtection="1">
      <alignment/>
      <protection/>
    </xf>
    <xf numFmtId="0" fontId="32" fillId="0" borderId="0" xfId="261" applyNumberFormat="1" applyProtection="1">
      <alignment/>
      <protection/>
    </xf>
    <xf numFmtId="49" fontId="32" fillId="0" borderId="0" xfId="309" applyNumberFormat="1" applyProtection="1">
      <alignment/>
      <protection/>
    </xf>
    <xf numFmtId="4" fontId="32" fillId="0" borderId="21" xfId="323" applyNumberFormat="1" applyProtection="1">
      <alignment horizontal="right"/>
      <protection/>
    </xf>
    <xf numFmtId="4" fontId="32" fillId="0" borderId="6" xfId="363" applyNumberFormat="1" applyProtection="1">
      <alignment horizontal="right"/>
      <protection/>
    </xf>
    <xf numFmtId="0" fontId="32" fillId="0" borderId="12" xfId="277" applyNumberFormat="1" applyProtection="1">
      <alignment horizontal="left" wrapText="1" indent="1"/>
      <protection/>
    </xf>
    <xf numFmtId="49" fontId="32" fillId="0" borderId="28" xfId="297" applyNumberFormat="1" applyProtection="1">
      <alignment horizontal="center" wrapText="1"/>
      <protection/>
    </xf>
    <xf numFmtId="49" fontId="32" fillId="0" borderId="18" xfId="313" applyNumberFormat="1" applyProtection="1">
      <alignment horizontal="center"/>
      <protection/>
    </xf>
    <xf numFmtId="49" fontId="32" fillId="0" borderId="19" xfId="365" applyNumberFormat="1" applyProtection="1">
      <alignment horizontal="center"/>
      <protection/>
    </xf>
    <xf numFmtId="0" fontId="32" fillId="0" borderId="6" xfId="279" applyNumberFormat="1" applyProtection="1">
      <alignment horizontal="left" wrapText="1" indent="2"/>
      <protection/>
    </xf>
    <xf numFmtId="49" fontId="32" fillId="0" borderId="27" xfId="299" applyNumberFormat="1" applyProtection="1">
      <alignment horizontal="center"/>
      <protection/>
    </xf>
    <xf numFmtId="49" fontId="32" fillId="0" borderId="21" xfId="315" applyNumberFormat="1" applyProtection="1">
      <alignment horizontal="center"/>
      <protection/>
    </xf>
    <xf numFmtId="0" fontId="32" fillId="0" borderId="30" xfId="303" applyNumberFormat="1" applyProtection="1">
      <alignment/>
      <protection/>
    </xf>
    <xf numFmtId="0" fontId="32" fillId="21" borderId="30" xfId="325" applyNumberFormat="1" applyProtection="1">
      <alignment/>
      <protection/>
    </xf>
    <xf numFmtId="0" fontId="32" fillId="21" borderId="0" xfId="327" applyNumberFormat="1" applyProtection="1">
      <alignment/>
      <protection/>
    </xf>
    <xf numFmtId="0" fontId="32" fillId="0" borderId="0" xfId="385" applyNumberFormat="1" applyProtection="1">
      <alignment horizontal="left" wrapText="1"/>
      <protection/>
    </xf>
    <xf numFmtId="49" fontId="32" fillId="0" borderId="0" xfId="397" applyNumberFormat="1" applyProtection="1">
      <alignment horizontal="center" wrapText="1"/>
      <protection/>
    </xf>
    <xf numFmtId="49" fontId="32" fillId="0" borderId="0" xfId="43" applyNumberFormat="1" applyProtection="1">
      <alignment horizontal="center"/>
      <protection/>
    </xf>
    <xf numFmtId="0" fontId="0" fillId="0" borderId="59" xfId="0" applyBorder="1" applyAlignment="1" applyProtection="1">
      <alignment/>
      <protection locked="0"/>
    </xf>
    <xf numFmtId="49" fontId="32" fillId="0" borderId="59" xfId="317" applyBorder="1" applyAlignment="1" applyProtection="1">
      <alignment vertical="center" wrapText="1"/>
      <protection locked="0"/>
    </xf>
    <xf numFmtId="49" fontId="32" fillId="0" borderId="59" xfId="317" applyFont="1" applyBorder="1" applyAlignment="1" applyProtection="1">
      <alignment vertical="center" wrapText="1"/>
      <protection locked="0"/>
    </xf>
    <xf numFmtId="49" fontId="32" fillId="0" borderId="59" xfId="271" applyNumberFormat="1" applyFont="1" applyBorder="1" applyAlignment="1" applyProtection="1">
      <alignment vertical="center" wrapText="1"/>
      <protection/>
    </xf>
    <xf numFmtId="49" fontId="32" fillId="0" borderId="59" xfId="271" applyNumberFormat="1" applyBorder="1" applyProtection="1">
      <alignment horizontal="center" vertical="center" wrapText="1"/>
      <protection/>
    </xf>
    <xf numFmtId="49" fontId="32" fillId="0" borderId="59" xfId="271" applyNumberFormat="1" applyBorder="1" applyAlignment="1" applyProtection="1">
      <alignment horizontal="center" vertical="center" wrapText="1"/>
      <protection/>
    </xf>
    <xf numFmtId="49" fontId="32" fillId="0" borderId="59" xfId="271" applyNumberFormat="1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/>
      <protection locked="0"/>
    </xf>
    <xf numFmtId="4" fontId="32" fillId="0" borderId="60" xfId="323" applyNumberFormat="1" applyBorder="1" applyProtection="1">
      <alignment horizontal="right"/>
      <protection/>
    </xf>
    <xf numFmtId="49" fontId="32" fillId="0" borderId="16" xfId="295" applyNumberFormat="1" applyBorder="1" applyProtection="1">
      <alignment horizontal="center" wrapText="1"/>
      <protection/>
    </xf>
    <xf numFmtId="4" fontId="12" fillId="0" borderId="59" xfId="0" applyNumberFormat="1" applyFont="1" applyBorder="1" applyAlignment="1" applyProtection="1">
      <alignment/>
      <protection locked="0"/>
    </xf>
    <xf numFmtId="4" fontId="32" fillId="0" borderId="61" xfId="323" applyNumberFormat="1" applyBorder="1" applyProtection="1">
      <alignment horizontal="right"/>
      <protection/>
    </xf>
    <xf numFmtId="49" fontId="32" fillId="0" borderId="60" xfId="313" applyNumberFormat="1" applyBorder="1" applyProtection="1">
      <alignment horizontal="center"/>
      <protection/>
    </xf>
    <xf numFmtId="0" fontId="32" fillId="0" borderId="13" xfId="275" applyNumberFormat="1" applyBorder="1" applyProtection="1">
      <alignment horizontal="left" wrapText="1"/>
      <protection/>
    </xf>
    <xf numFmtId="0" fontId="0" fillId="0" borderId="62" xfId="0" applyBorder="1" applyAlignment="1" applyProtection="1">
      <alignment/>
      <protection locked="0"/>
    </xf>
    <xf numFmtId="0" fontId="31" fillId="0" borderId="0" xfId="75" applyNumberFormat="1" applyBorder="1" applyProtection="1">
      <alignment/>
      <protection/>
    </xf>
    <xf numFmtId="4" fontId="32" fillId="0" borderId="63" xfId="323" applyNumberFormat="1" applyBorder="1" applyProtection="1">
      <alignment horizontal="right"/>
      <protection/>
    </xf>
    <xf numFmtId="0" fontId="31" fillId="0" borderId="59" xfId="359" applyNumberFormat="1" applyBorder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9" fontId="32" fillId="0" borderId="59" xfId="319" applyNumberFormat="1" applyBorder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49" fontId="32" fillId="0" borderId="3" xfId="311" applyNumberFormat="1" applyBorder="1" applyProtection="1">
      <alignment horizontal="center"/>
      <protection/>
    </xf>
    <xf numFmtId="4" fontId="32" fillId="0" borderId="3" xfId="323" applyNumberFormat="1" applyBorder="1" applyProtection="1">
      <alignment horizontal="right"/>
      <protection/>
    </xf>
    <xf numFmtId="4" fontId="32" fillId="0" borderId="5" xfId="363" applyNumberFormat="1" applyBorder="1" applyProtection="1">
      <alignment horizontal="right"/>
      <protection/>
    </xf>
    <xf numFmtId="0" fontId="31" fillId="0" borderId="0" xfId="265" applyNumberFormat="1" applyProtection="1">
      <alignment/>
      <protection/>
    </xf>
    <xf numFmtId="4" fontId="32" fillId="0" borderId="21" xfId="323" applyNumberFormat="1" applyProtection="1">
      <alignment horizontal="right"/>
      <protection/>
    </xf>
    <xf numFmtId="0" fontId="32" fillId="21" borderId="0" xfId="327" applyNumberFormat="1" applyProtection="1">
      <alignment/>
      <protection/>
    </xf>
    <xf numFmtId="49" fontId="32" fillId="0" borderId="0" xfId="57" applyNumberFormat="1" applyBorder="1" applyProtection="1">
      <alignment horizontal="right"/>
      <protection/>
    </xf>
    <xf numFmtId="0" fontId="32" fillId="0" borderId="0" xfId="387" applyNumberFormat="1" applyBorder="1" applyProtection="1">
      <alignment horizontal="left"/>
      <protection/>
    </xf>
    <xf numFmtId="49" fontId="32" fillId="0" borderId="0" xfId="51" applyNumberFormat="1" applyBorder="1" applyProtection="1">
      <alignment/>
      <protection/>
    </xf>
    <xf numFmtId="4" fontId="32" fillId="0" borderId="59" xfId="56" applyNumberFormat="1" applyBorder="1" applyProtection="1">
      <alignment horizontal="right"/>
      <protection/>
    </xf>
    <xf numFmtId="0" fontId="32" fillId="0" borderId="59" xfId="401" applyNumberFormat="1" applyBorder="1" applyProtection="1">
      <alignment/>
      <protection/>
    </xf>
    <xf numFmtId="4" fontId="32" fillId="0" borderId="59" xfId="53" applyNumberFormat="1" applyBorder="1" applyProtection="1">
      <alignment horizontal="right"/>
      <protection/>
    </xf>
    <xf numFmtId="0" fontId="32" fillId="0" borderId="59" xfId="277" applyNumberFormat="1" applyBorder="1" applyProtection="1">
      <alignment horizontal="left" wrapText="1" indent="1"/>
      <protection/>
    </xf>
    <xf numFmtId="4" fontId="32" fillId="0" borderId="59" xfId="54" applyNumberFormat="1" applyBorder="1" applyProtection="1">
      <alignment horizontal="right"/>
      <protection/>
    </xf>
    <xf numFmtId="0" fontId="33" fillId="0" borderId="59" xfId="393" applyNumberFormat="1" applyBorder="1" applyProtection="1">
      <alignment horizontal="left" wrapText="1"/>
      <protection/>
    </xf>
    <xf numFmtId="49" fontId="32" fillId="0" borderId="59" xfId="272" applyNumberFormat="1" applyBorder="1" applyProtection="1">
      <alignment horizontal="center" vertical="center" wrapText="1"/>
      <protection/>
    </xf>
    <xf numFmtId="0" fontId="32" fillId="0" borderId="59" xfId="395" applyNumberFormat="1" applyBorder="1" applyProtection="1">
      <alignment horizontal="left" wrapText="1" indent="2"/>
      <protection/>
    </xf>
    <xf numFmtId="0" fontId="32" fillId="0" borderId="59" xfId="389" applyNumberFormat="1" applyBorder="1" applyProtection="1">
      <alignment horizontal="left" wrapText="1"/>
      <protection/>
    </xf>
    <xf numFmtId="49" fontId="32" fillId="0" borderId="59" xfId="295" applyNumberFormat="1" applyBorder="1" applyProtection="1">
      <alignment horizontal="center" wrapText="1"/>
      <protection/>
    </xf>
    <xf numFmtId="49" fontId="32" fillId="0" borderId="59" xfId="45" applyNumberFormat="1" applyBorder="1" applyProtection="1">
      <alignment horizontal="center" wrapText="1"/>
      <protection/>
    </xf>
    <xf numFmtId="0" fontId="31" fillId="0" borderId="59" xfId="265" applyNumberFormat="1" applyBorder="1" applyProtection="1">
      <alignment/>
      <protection/>
    </xf>
    <xf numFmtId="49" fontId="32" fillId="0" borderId="59" xfId="50" applyNumberFormat="1" applyBorder="1" applyProtection="1">
      <alignment horizontal="center"/>
      <protection/>
    </xf>
    <xf numFmtId="4" fontId="32" fillId="0" borderId="59" xfId="63" applyNumberFormat="1" applyBorder="1" applyProtection="1">
      <alignment horizontal="right"/>
      <protection/>
    </xf>
    <xf numFmtId="49" fontId="32" fillId="0" borderId="59" xfId="61" applyNumberFormat="1" applyBorder="1" applyProtection="1">
      <alignment horizontal="center"/>
      <protection/>
    </xf>
    <xf numFmtId="49" fontId="32" fillId="0" borderId="59" xfId="408" applyNumberFormat="1" applyBorder="1" applyProtection="1">
      <alignment horizontal="center"/>
      <protection/>
    </xf>
    <xf numFmtId="49" fontId="32" fillId="0" borderId="59" xfId="47" applyNumberFormat="1" applyBorder="1" applyProtection="1">
      <alignment horizontal="center" wrapText="1"/>
      <protection/>
    </xf>
    <xf numFmtId="4" fontId="32" fillId="0" borderId="59" xfId="59" applyNumberFormat="1" applyBorder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 locked="0"/>
    </xf>
    <xf numFmtId="0" fontId="32" fillId="0" borderId="59" xfId="403" applyNumberFormat="1" applyBorder="1" applyProtection="1">
      <alignment horizontal="center" wrapText="1"/>
      <protection/>
    </xf>
    <xf numFmtId="4" fontId="32" fillId="0" borderId="59" xfId="55" applyNumberFormat="1" applyBorder="1" applyProtection="1">
      <alignment horizontal="right"/>
      <protection/>
    </xf>
    <xf numFmtId="49" fontId="32" fillId="0" borderId="59" xfId="399" applyNumberFormat="1" applyBorder="1" applyProtection="1">
      <alignment horizontal="center" wrapText="1"/>
      <protection/>
    </xf>
    <xf numFmtId="0" fontId="31" fillId="0" borderId="0" xfId="409" applyNumberFormat="1" applyBorder="1" applyProtection="1">
      <alignment/>
      <protection/>
    </xf>
    <xf numFmtId="4" fontId="32" fillId="0" borderId="59" xfId="54" applyNumberFormat="1" applyFont="1" applyBorder="1" applyProtection="1">
      <alignment horizontal="right"/>
      <protection/>
    </xf>
    <xf numFmtId="49" fontId="32" fillId="0" borderId="59" xfId="407" applyNumberFormat="1" applyBorder="1" applyProtection="1">
      <alignment horizontal="center"/>
      <protection/>
    </xf>
    <xf numFmtId="49" fontId="32" fillId="0" borderId="59" xfId="315" applyNumberFormat="1" applyBorder="1" applyProtection="1">
      <alignment horizontal="center"/>
      <protection/>
    </xf>
    <xf numFmtId="49" fontId="32" fillId="0" borderId="59" xfId="49" applyNumberFormat="1" applyBorder="1" applyProtection="1">
      <alignment horizontal="center"/>
      <protection/>
    </xf>
    <xf numFmtId="4" fontId="32" fillId="0" borderId="59" xfId="361" applyNumberFormat="1" applyFont="1" applyBorder="1" applyProtection="1">
      <alignment/>
      <protection/>
    </xf>
    <xf numFmtId="4" fontId="12" fillId="0" borderId="0" xfId="0" applyNumberFormat="1" applyFont="1" applyAlignment="1">
      <alignment horizontal="right" wrapText="1"/>
    </xf>
    <xf numFmtId="49" fontId="32" fillId="0" borderId="59" xfId="316" applyNumberFormat="1" applyBorder="1" applyProtection="1">
      <alignment horizontal="center"/>
      <protection/>
    </xf>
    <xf numFmtId="0" fontId="32" fillId="0" borderId="59" xfId="391" applyNumberFormat="1" applyBorder="1" applyProtection="1">
      <alignment/>
      <protection/>
    </xf>
    <xf numFmtId="0" fontId="31" fillId="0" borderId="59" xfId="361" applyNumberFormat="1" applyBorder="1" applyProtection="1">
      <alignment/>
      <protection/>
    </xf>
    <xf numFmtId="0" fontId="32" fillId="0" borderId="59" xfId="396" applyNumberFormat="1" applyBorder="1" applyProtection="1">
      <alignment horizontal="left" wrapText="1" indent="2"/>
      <protection/>
    </xf>
    <xf numFmtId="2" fontId="32" fillId="0" borderId="59" xfId="361" applyNumberFormat="1" applyFont="1" applyBorder="1" applyProtection="1">
      <alignment/>
      <protection/>
    </xf>
    <xf numFmtId="49" fontId="32" fillId="0" borderId="59" xfId="317" applyFont="1" applyBorder="1" applyAlignment="1" applyProtection="1">
      <alignment horizontal="center" vertical="center" wrapText="1"/>
      <protection locked="0"/>
    </xf>
    <xf numFmtId="0" fontId="32" fillId="0" borderId="59" xfId="359" applyNumberFormat="1" applyFont="1" applyBorder="1" applyAlignment="1" applyProtection="1">
      <alignment horizontal="center" vertical="center" wrapText="1"/>
      <protection/>
    </xf>
    <xf numFmtId="49" fontId="32" fillId="0" borderId="59" xfId="269" applyNumberFormat="1" applyFont="1" applyBorder="1" applyAlignment="1" applyProtection="1">
      <alignment horizontal="center" vertical="center" wrapText="1"/>
      <protection/>
    </xf>
    <xf numFmtId="49" fontId="32" fillId="0" borderId="59" xfId="269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38" fillId="0" borderId="0" xfId="283" applyNumberFormat="1" applyFont="1" applyBorder="1" applyAlignment="1" applyProtection="1">
      <alignment horizontal="center" wrapText="1"/>
      <protection/>
    </xf>
    <xf numFmtId="0" fontId="33" fillId="0" borderId="0" xfId="339" applyNumberFormat="1" applyFont="1" applyBorder="1" applyAlignment="1" applyProtection="1">
      <alignment horizontal="center"/>
      <protection/>
    </xf>
    <xf numFmtId="49" fontId="32" fillId="0" borderId="59" xfId="269" applyNumberFormat="1" applyBorder="1" applyAlignment="1" applyProtection="1">
      <alignment horizontal="center" vertical="center" wrapText="1"/>
      <protection/>
    </xf>
    <xf numFmtId="49" fontId="32" fillId="0" borderId="59" xfId="269" applyBorder="1" applyAlignment="1" applyProtection="1">
      <alignment horizontal="center" vertical="center" wrapText="1"/>
      <protection locked="0"/>
    </xf>
    <xf numFmtId="49" fontId="32" fillId="0" borderId="64" xfId="269" applyNumberFormat="1" applyBorder="1" applyAlignment="1" applyProtection="1">
      <alignment horizontal="center" vertical="center" wrapText="1"/>
      <protection/>
    </xf>
    <xf numFmtId="0" fontId="0" fillId="0" borderId="65" xfId="0" applyBorder="1" applyAlignment="1">
      <alignment/>
    </xf>
    <xf numFmtId="49" fontId="32" fillId="0" borderId="59" xfId="272" applyNumberFormat="1" applyBorder="1" applyAlignment="1" applyProtection="1">
      <alignment horizontal="center" vertical="center" wrapText="1"/>
      <protection/>
    </xf>
    <xf numFmtId="49" fontId="32" fillId="0" borderId="59" xfId="269" applyNumberFormat="1" applyBorder="1" applyProtection="1">
      <alignment horizontal="center" vertical="center" wrapText="1"/>
      <protection/>
    </xf>
    <xf numFmtId="49" fontId="32" fillId="0" borderId="59" xfId="269" applyBorder="1" applyProtection="1">
      <alignment horizontal="center" vertical="center" wrapText="1"/>
      <protection locked="0"/>
    </xf>
    <xf numFmtId="49" fontId="32" fillId="0" borderId="59" xfId="317" applyBorder="1" applyProtection="1">
      <alignment horizontal="center" vertical="center" wrapText="1"/>
      <protection locked="0"/>
    </xf>
  </cellXfs>
  <cellStyles count="4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8" xfId="79"/>
    <cellStyle name="xl118 2" xfId="80"/>
    <cellStyle name="xl119" xfId="81"/>
    <cellStyle name="xl119 2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3 2" xfId="90"/>
    <cellStyle name="xl124" xfId="91"/>
    <cellStyle name="xl124 2" xfId="92"/>
    <cellStyle name="xl125" xfId="93"/>
    <cellStyle name="xl125 2" xfId="94"/>
    <cellStyle name="xl126" xfId="95"/>
    <cellStyle name="xl126 2" xfId="96"/>
    <cellStyle name="xl127" xfId="97"/>
    <cellStyle name="xl127 2" xfId="98"/>
    <cellStyle name="xl128" xfId="99"/>
    <cellStyle name="xl128 2" xfId="100"/>
    <cellStyle name="xl129" xfId="101"/>
    <cellStyle name="xl129 2" xfId="102"/>
    <cellStyle name="xl130" xfId="103"/>
    <cellStyle name="xl130 2" xfId="104"/>
    <cellStyle name="xl131" xfId="105"/>
    <cellStyle name="xl131 2" xfId="106"/>
    <cellStyle name="xl132" xfId="107"/>
    <cellStyle name="xl132 2" xfId="108"/>
    <cellStyle name="xl133" xfId="109"/>
    <cellStyle name="xl133 2" xfId="110"/>
    <cellStyle name="xl134" xfId="111"/>
    <cellStyle name="xl134 2" xfId="112"/>
    <cellStyle name="xl135" xfId="113"/>
    <cellStyle name="xl135 2" xfId="114"/>
    <cellStyle name="xl136" xfId="115"/>
    <cellStyle name="xl136 2" xfId="116"/>
    <cellStyle name="xl137" xfId="117"/>
    <cellStyle name="xl137 2" xfId="118"/>
    <cellStyle name="xl138" xfId="119"/>
    <cellStyle name="xl138 2" xfId="120"/>
    <cellStyle name="xl139" xfId="121"/>
    <cellStyle name="xl139 2" xfId="122"/>
    <cellStyle name="xl140" xfId="123"/>
    <cellStyle name="xl140 2" xfId="124"/>
    <cellStyle name="xl141" xfId="125"/>
    <cellStyle name="xl141 2" xfId="126"/>
    <cellStyle name="xl142" xfId="127"/>
    <cellStyle name="xl142 2" xfId="128"/>
    <cellStyle name="xl143" xfId="129"/>
    <cellStyle name="xl143 2" xfId="130"/>
    <cellStyle name="xl144" xfId="131"/>
    <cellStyle name="xl144 2" xfId="132"/>
    <cellStyle name="xl145" xfId="133"/>
    <cellStyle name="xl145 2" xfId="134"/>
    <cellStyle name="xl146" xfId="135"/>
    <cellStyle name="xl146 2" xfId="136"/>
    <cellStyle name="xl147" xfId="137"/>
    <cellStyle name="xl147 2" xfId="138"/>
    <cellStyle name="xl148" xfId="139"/>
    <cellStyle name="xl148 2" xfId="140"/>
    <cellStyle name="xl149" xfId="141"/>
    <cellStyle name="xl149 2" xfId="142"/>
    <cellStyle name="xl150" xfId="143"/>
    <cellStyle name="xl150 2" xfId="144"/>
    <cellStyle name="xl151" xfId="145"/>
    <cellStyle name="xl151 2" xfId="146"/>
    <cellStyle name="xl152" xfId="147"/>
    <cellStyle name="xl152 2" xfId="148"/>
    <cellStyle name="xl153" xfId="149"/>
    <cellStyle name="xl153 2" xfId="150"/>
    <cellStyle name="xl154" xfId="151"/>
    <cellStyle name="xl154 2" xfId="152"/>
    <cellStyle name="xl155" xfId="153"/>
    <cellStyle name="xl155 2" xfId="154"/>
    <cellStyle name="xl156" xfId="155"/>
    <cellStyle name="xl156 2" xfId="156"/>
    <cellStyle name="xl157" xfId="157"/>
    <cellStyle name="xl157 2" xfId="158"/>
    <cellStyle name="xl158" xfId="159"/>
    <cellStyle name="xl158 2" xfId="160"/>
    <cellStyle name="xl159" xfId="161"/>
    <cellStyle name="xl159 2" xfId="162"/>
    <cellStyle name="xl160" xfId="163"/>
    <cellStyle name="xl160 2" xfId="164"/>
    <cellStyle name="xl161" xfId="165"/>
    <cellStyle name="xl161 2" xfId="166"/>
    <cellStyle name="xl162" xfId="167"/>
    <cellStyle name="xl162 2" xfId="168"/>
    <cellStyle name="xl163" xfId="169"/>
    <cellStyle name="xl163 2" xfId="170"/>
    <cellStyle name="xl164" xfId="171"/>
    <cellStyle name="xl164 2" xfId="172"/>
    <cellStyle name="xl165" xfId="173"/>
    <cellStyle name="xl165 2" xfId="174"/>
    <cellStyle name="xl166" xfId="175"/>
    <cellStyle name="xl166 2" xfId="176"/>
    <cellStyle name="xl167" xfId="177"/>
    <cellStyle name="xl167 2" xfId="178"/>
    <cellStyle name="xl168" xfId="179"/>
    <cellStyle name="xl168 2" xfId="180"/>
    <cellStyle name="xl169" xfId="181"/>
    <cellStyle name="xl169 2" xfId="182"/>
    <cellStyle name="xl170" xfId="183"/>
    <cellStyle name="xl170 2" xfId="184"/>
    <cellStyle name="xl171" xfId="185"/>
    <cellStyle name="xl171 2" xfId="186"/>
    <cellStyle name="xl172" xfId="187"/>
    <cellStyle name="xl172 2" xfId="188"/>
    <cellStyle name="xl173" xfId="189"/>
    <cellStyle name="xl173 2" xfId="190"/>
    <cellStyle name="xl174" xfId="191"/>
    <cellStyle name="xl174 2" xfId="192"/>
    <cellStyle name="xl175" xfId="193"/>
    <cellStyle name="xl175 2" xfId="194"/>
    <cellStyle name="xl176" xfId="195"/>
    <cellStyle name="xl176 2" xfId="196"/>
    <cellStyle name="xl177" xfId="197"/>
    <cellStyle name="xl177 2" xfId="198"/>
    <cellStyle name="xl178" xfId="199"/>
    <cellStyle name="xl178 2" xfId="200"/>
    <cellStyle name="xl179" xfId="201"/>
    <cellStyle name="xl179 2" xfId="202"/>
    <cellStyle name="xl180" xfId="203"/>
    <cellStyle name="xl180 2" xfId="204"/>
    <cellStyle name="xl181" xfId="205"/>
    <cellStyle name="xl181 2" xfId="206"/>
    <cellStyle name="xl182" xfId="207"/>
    <cellStyle name="xl182 2" xfId="208"/>
    <cellStyle name="xl183" xfId="209"/>
    <cellStyle name="xl183 2" xfId="210"/>
    <cellStyle name="xl184" xfId="211"/>
    <cellStyle name="xl184 2" xfId="212"/>
    <cellStyle name="xl185" xfId="213"/>
    <cellStyle name="xl185 2" xfId="214"/>
    <cellStyle name="xl186" xfId="215"/>
    <cellStyle name="xl186 2" xfId="216"/>
    <cellStyle name="xl187" xfId="217"/>
    <cellStyle name="xl187 2" xfId="218"/>
    <cellStyle name="xl188" xfId="219"/>
    <cellStyle name="xl188 2" xfId="220"/>
    <cellStyle name="xl189" xfId="221"/>
    <cellStyle name="xl189 2" xfId="222"/>
    <cellStyle name="xl190" xfId="223"/>
    <cellStyle name="xl190 2" xfId="224"/>
    <cellStyle name="xl191" xfId="225"/>
    <cellStyle name="xl191 2" xfId="226"/>
    <cellStyle name="xl192" xfId="227"/>
    <cellStyle name="xl192 2" xfId="228"/>
    <cellStyle name="xl193" xfId="229"/>
    <cellStyle name="xl193 2" xfId="230"/>
    <cellStyle name="xl194" xfId="231"/>
    <cellStyle name="xl194 2" xfId="232"/>
    <cellStyle name="xl195" xfId="233"/>
    <cellStyle name="xl195 2" xfId="234"/>
    <cellStyle name="xl196" xfId="235"/>
    <cellStyle name="xl196 2" xfId="236"/>
    <cellStyle name="xl197" xfId="237"/>
    <cellStyle name="xl197 2" xfId="238"/>
    <cellStyle name="xl198" xfId="239"/>
    <cellStyle name="xl198 2" xfId="240"/>
    <cellStyle name="xl199" xfId="241"/>
    <cellStyle name="xl199 2" xfId="242"/>
    <cellStyle name="xl200" xfId="243"/>
    <cellStyle name="xl200 2" xfId="244"/>
    <cellStyle name="xl201" xfId="245"/>
    <cellStyle name="xl201 2" xfId="246"/>
    <cellStyle name="xl202" xfId="247"/>
    <cellStyle name="xl202 2" xfId="248"/>
    <cellStyle name="xl203" xfId="249"/>
    <cellStyle name="xl203 2" xfId="250"/>
    <cellStyle name="xl204" xfId="251"/>
    <cellStyle name="xl204 2" xfId="252"/>
    <cellStyle name="xl21" xfId="253"/>
    <cellStyle name="xl21 2" xfId="254"/>
    <cellStyle name="xl22" xfId="255"/>
    <cellStyle name="xl22 2" xfId="256"/>
    <cellStyle name="xl23" xfId="257"/>
    <cellStyle name="xl23 2" xfId="258"/>
    <cellStyle name="xl24" xfId="259"/>
    <cellStyle name="xl24 2" xfId="260"/>
    <cellStyle name="xl25" xfId="261"/>
    <cellStyle name="xl25 2" xfId="262"/>
    <cellStyle name="xl26" xfId="263"/>
    <cellStyle name="xl26 2" xfId="264"/>
    <cellStyle name="xl27" xfId="265"/>
    <cellStyle name="xl27 2" xfId="266"/>
    <cellStyle name="xl28" xfId="267"/>
    <cellStyle name="xl28 2" xfId="268"/>
    <cellStyle name="xl29" xfId="269"/>
    <cellStyle name="xl29 2" xfId="270"/>
    <cellStyle name="xl30" xfId="271"/>
    <cellStyle name="xl30 2" xfId="272"/>
    <cellStyle name="xl31" xfId="273"/>
    <cellStyle name="xl31 2" xfId="274"/>
    <cellStyle name="xl32" xfId="275"/>
    <cellStyle name="xl32 2" xfId="276"/>
    <cellStyle name="xl33" xfId="277"/>
    <cellStyle name="xl33 2" xfId="278"/>
    <cellStyle name="xl34" xfId="279"/>
    <cellStyle name="xl34 2" xfId="280"/>
    <cellStyle name="xl35" xfId="281"/>
    <cellStyle name="xl35 2" xfId="282"/>
    <cellStyle name="xl36" xfId="283"/>
    <cellStyle name="xl36 2" xfId="284"/>
    <cellStyle name="xl37" xfId="285"/>
    <cellStyle name="xl37 2" xfId="286"/>
    <cellStyle name="xl38" xfId="287"/>
    <cellStyle name="xl38 2" xfId="288"/>
    <cellStyle name="xl39" xfId="289"/>
    <cellStyle name="xl39 2" xfId="290"/>
    <cellStyle name="xl40" xfId="291"/>
    <cellStyle name="xl40 2" xfId="292"/>
    <cellStyle name="xl41" xfId="293"/>
    <cellStyle name="xl41 2" xfId="294"/>
    <cellStyle name="xl42" xfId="295"/>
    <cellStyle name="xl42 2" xfId="296"/>
    <cellStyle name="xl43" xfId="297"/>
    <cellStyle name="xl43 2" xfId="298"/>
    <cellStyle name="xl44" xfId="299"/>
    <cellStyle name="xl44 2" xfId="300"/>
    <cellStyle name="xl45" xfId="301"/>
    <cellStyle name="xl45 2" xfId="302"/>
    <cellStyle name="xl46" xfId="303"/>
    <cellStyle name="xl46 2" xfId="304"/>
    <cellStyle name="xl47" xfId="305"/>
    <cellStyle name="xl47 2" xfId="306"/>
    <cellStyle name="xl48" xfId="307"/>
    <cellStyle name="xl48 2" xfId="308"/>
    <cellStyle name="xl49" xfId="309"/>
    <cellStyle name="xl49 2" xfId="310"/>
    <cellStyle name="xl50" xfId="311"/>
    <cellStyle name="xl50 2" xfId="312"/>
    <cellStyle name="xl51" xfId="313"/>
    <cellStyle name="xl51 2" xfId="314"/>
    <cellStyle name="xl52" xfId="315"/>
    <cellStyle name="xl52 2" xfId="316"/>
    <cellStyle name="xl53" xfId="317"/>
    <cellStyle name="xl53 2" xfId="318"/>
    <cellStyle name="xl54" xfId="319"/>
    <cellStyle name="xl54 2" xfId="320"/>
    <cellStyle name="xl55" xfId="321"/>
    <cellStyle name="xl55 2" xfId="322"/>
    <cellStyle name="xl56" xfId="323"/>
    <cellStyle name="xl56 2" xfId="324"/>
    <cellStyle name="xl57" xfId="325"/>
    <cellStyle name="xl57 2" xfId="326"/>
    <cellStyle name="xl58" xfId="327"/>
    <cellStyle name="xl58 2" xfId="328"/>
    <cellStyle name="xl59" xfId="329"/>
    <cellStyle name="xl59 2" xfId="330"/>
    <cellStyle name="xl60" xfId="331"/>
    <cellStyle name="xl60 2" xfId="332"/>
    <cellStyle name="xl61" xfId="333"/>
    <cellStyle name="xl61 2" xfId="334"/>
    <cellStyle name="xl62" xfId="335"/>
    <cellStyle name="xl62 2" xfId="336"/>
    <cellStyle name="xl63" xfId="337"/>
    <cellStyle name="xl63 2" xfId="338"/>
    <cellStyle name="xl64" xfId="339"/>
    <cellStyle name="xl64 2" xfId="340"/>
    <cellStyle name="xl65" xfId="341"/>
    <cellStyle name="xl65 2" xfId="342"/>
    <cellStyle name="xl66" xfId="343"/>
    <cellStyle name="xl66 2" xfId="344"/>
    <cellStyle name="xl67" xfId="345"/>
    <cellStyle name="xl67 2" xfId="346"/>
    <cellStyle name="xl68" xfId="347"/>
    <cellStyle name="xl68 2" xfId="348"/>
    <cellStyle name="xl69" xfId="349"/>
    <cellStyle name="xl69 2" xfId="350"/>
    <cellStyle name="xl70" xfId="351"/>
    <cellStyle name="xl70 2" xfId="352"/>
    <cellStyle name="xl71" xfId="353"/>
    <cellStyle name="xl71 2" xfId="354"/>
    <cellStyle name="xl72" xfId="355"/>
    <cellStyle name="xl72 2" xfId="356"/>
    <cellStyle name="xl73" xfId="357"/>
    <cellStyle name="xl73 2" xfId="358"/>
    <cellStyle name="xl74" xfId="359"/>
    <cellStyle name="xl74 2" xfId="360"/>
    <cellStyle name="xl75" xfId="361"/>
    <cellStyle name="xl75 2" xfId="362"/>
    <cellStyle name="xl76" xfId="363"/>
    <cellStyle name="xl76 2" xfId="364"/>
    <cellStyle name="xl77" xfId="365"/>
    <cellStyle name="xl77 2" xfId="366"/>
    <cellStyle name="xl78" xfId="367"/>
    <cellStyle name="xl78 2" xfId="368"/>
    <cellStyle name="xl79" xfId="369"/>
    <cellStyle name="xl79 2" xfId="370"/>
    <cellStyle name="xl80" xfId="371"/>
    <cellStyle name="xl80 2" xfId="372"/>
    <cellStyle name="xl81" xfId="373"/>
    <cellStyle name="xl81 2" xfId="374"/>
    <cellStyle name="xl82" xfId="375"/>
    <cellStyle name="xl82 2" xfId="376"/>
    <cellStyle name="xl83" xfId="377"/>
    <cellStyle name="xl83 2" xfId="378"/>
    <cellStyle name="xl84" xfId="379"/>
    <cellStyle name="xl84 2" xfId="380"/>
    <cellStyle name="xl85" xfId="381"/>
    <cellStyle name="xl85 2" xfId="382"/>
    <cellStyle name="xl86" xfId="383"/>
    <cellStyle name="xl86 2" xfId="384"/>
    <cellStyle name="xl87" xfId="385"/>
    <cellStyle name="xl87 2" xfId="386"/>
    <cellStyle name="xl88" xfId="387"/>
    <cellStyle name="xl88 2" xfId="388"/>
    <cellStyle name="xl89" xfId="389"/>
    <cellStyle name="xl89 2" xfId="390"/>
    <cellStyle name="xl90" xfId="391"/>
    <cellStyle name="xl90 2" xfId="392"/>
    <cellStyle name="xl91" xfId="393"/>
    <cellStyle name="xl91 2" xfId="394"/>
    <cellStyle name="xl92" xfId="395"/>
    <cellStyle name="xl92 2" xfId="396"/>
    <cellStyle name="xl93" xfId="397"/>
    <cellStyle name="xl93 2" xfId="398"/>
    <cellStyle name="xl94" xfId="399"/>
    <cellStyle name="xl94 2" xfId="400"/>
    <cellStyle name="xl95" xfId="401"/>
    <cellStyle name="xl95 2" xfId="402"/>
    <cellStyle name="xl96" xfId="403"/>
    <cellStyle name="xl96 2" xfId="404"/>
    <cellStyle name="xl97" xfId="405"/>
    <cellStyle name="xl97 2" xfId="406"/>
    <cellStyle name="xl98" xfId="407"/>
    <cellStyle name="xl98 2" xfId="408"/>
    <cellStyle name="xl99" xfId="409"/>
    <cellStyle name="xl99 2" xfId="410"/>
    <cellStyle name="Акцент1" xfId="411"/>
    <cellStyle name="Акцент2" xfId="412"/>
    <cellStyle name="Акцент3" xfId="413"/>
    <cellStyle name="Акцент4" xfId="414"/>
    <cellStyle name="Акцент5" xfId="415"/>
    <cellStyle name="Акцент6" xfId="416"/>
    <cellStyle name="Ввод " xfId="417"/>
    <cellStyle name="Вывод" xfId="418"/>
    <cellStyle name="Вычисление" xfId="419"/>
    <cellStyle name="Currency" xfId="420"/>
    <cellStyle name="Currency [0]" xfId="421"/>
    <cellStyle name="Заголовок 1" xfId="422"/>
    <cellStyle name="Заголовок 2" xfId="423"/>
    <cellStyle name="Заголовок 3" xfId="424"/>
    <cellStyle name="Заголовок 4" xfId="425"/>
    <cellStyle name="Итог" xfId="426"/>
    <cellStyle name="Контрольная ячейка" xfId="427"/>
    <cellStyle name="Название" xfId="428"/>
    <cellStyle name="Нейтральный" xfId="429"/>
    <cellStyle name="Обычный 2" xfId="430"/>
    <cellStyle name="Обычный 3" xfId="431"/>
    <cellStyle name="Обычный 4" xfId="432"/>
    <cellStyle name="Обычный 5" xfId="433"/>
    <cellStyle name="Плохой" xfId="434"/>
    <cellStyle name="Пояснение" xfId="435"/>
    <cellStyle name="Примечание" xfId="436"/>
    <cellStyle name="Percent" xfId="437"/>
    <cellStyle name="Связанная ячейка" xfId="438"/>
    <cellStyle name="Текст предупреждения" xfId="439"/>
    <cellStyle name="Comma" xfId="440"/>
    <cellStyle name="Comma [0]" xfId="441"/>
    <cellStyle name="Хороший" xfId="44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AA47" sqref="AA47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10" width="9.140625" style="1" hidden="1" customWidth="1"/>
    <col min="11" max="11" width="15.421875" style="1" customWidth="1"/>
    <col min="12" max="21" width="9.140625" style="1" hidden="1" customWidth="1"/>
    <col min="22" max="22" width="13.421875" style="1" customWidth="1"/>
    <col min="23" max="24" width="9.140625" style="1" hidden="1" customWidth="1"/>
    <col min="25" max="25" width="12.421875" style="1" hidden="1" customWidth="1"/>
    <col min="26" max="26" width="14.7109375" style="1" hidden="1" customWidth="1"/>
    <col min="27" max="27" width="13.57421875" style="1" customWidth="1"/>
    <col min="28" max="28" width="15.7109375" style="1" customWidth="1"/>
    <col min="29" max="16384" width="9.140625" style="1" customWidth="1"/>
  </cols>
  <sheetData>
    <row r="1" spans="1:28" ht="15.75" customHeight="1">
      <c r="A1" s="92" t="s">
        <v>265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ht="15">
      <c r="A2" s="93" t="s">
        <v>264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24.75" customHeight="1">
      <c r="A3" s="2" t="s">
        <v>0</v>
      </c>
      <c r="B3" s="2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AB3" s="71" t="s">
        <v>290</v>
      </c>
    </row>
    <row r="4" spans="1:28" ht="11.25" customHeight="1">
      <c r="A4" s="94" t="s">
        <v>1</v>
      </c>
      <c r="B4" s="94" t="s">
        <v>2</v>
      </c>
      <c r="C4" s="96" t="s">
        <v>3</v>
      </c>
      <c r="D4" s="24"/>
      <c r="E4" s="24"/>
      <c r="F4" s="24"/>
      <c r="G4" s="24"/>
      <c r="H4" s="24"/>
      <c r="I4" s="24"/>
      <c r="J4" s="24"/>
      <c r="K4" s="87" t="s">
        <v>4</v>
      </c>
      <c r="L4" s="25"/>
      <c r="M4" s="25"/>
      <c r="N4" s="25"/>
      <c r="O4" s="89" t="s">
        <v>1</v>
      </c>
      <c r="P4" s="89" t="s">
        <v>2</v>
      </c>
      <c r="Q4" s="89" t="s">
        <v>3</v>
      </c>
      <c r="R4" s="26" t="s">
        <v>266</v>
      </c>
      <c r="S4" s="26"/>
      <c r="T4" s="26"/>
      <c r="U4" s="26"/>
      <c r="V4" s="88" t="s">
        <v>266</v>
      </c>
      <c r="W4" s="91" t="s">
        <v>268</v>
      </c>
      <c r="X4" s="26"/>
      <c r="Y4" s="88" t="s">
        <v>267</v>
      </c>
      <c r="Z4" s="91" t="s">
        <v>268</v>
      </c>
      <c r="AA4" s="88" t="s">
        <v>267</v>
      </c>
      <c r="AB4" s="91" t="s">
        <v>268</v>
      </c>
    </row>
    <row r="5" spans="1:28" ht="72.75" customHeight="1">
      <c r="A5" s="95"/>
      <c r="B5" s="95"/>
      <c r="C5" s="97"/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87"/>
      <c r="L5" s="29" t="s">
        <v>12</v>
      </c>
      <c r="M5" s="29" t="s">
        <v>13</v>
      </c>
      <c r="N5" s="29" t="s">
        <v>14</v>
      </c>
      <c r="O5" s="90"/>
      <c r="P5" s="90"/>
      <c r="Q5" s="90"/>
      <c r="R5" s="26"/>
      <c r="S5" s="26"/>
      <c r="T5" s="26"/>
      <c r="U5" s="26"/>
      <c r="V5" s="88"/>
      <c r="W5" s="91"/>
      <c r="X5" s="26"/>
      <c r="Y5" s="88"/>
      <c r="Z5" s="91"/>
      <c r="AA5" s="88"/>
      <c r="AB5" s="91"/>
    </row>
    <row r="6" spans="1:28" ht="11.25" customHeight="1">
      <c r="A6" s="27"/>
      <c r="B6" s="27"/>
      <c r="C6" s="2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 t="s">
        <v>15</v>
      </c>
      <c r="X6" s="42" t="s">
        <v>16</v>
      </c>
      <c r="Y6" s="40"/>
      <c r="Z6" s="23"/>
      <c r="AA6" s="42"/>
      <c r="AB6" s="23"/>
    </row>
    <row r="7" spans="1:28" ht="21.75" customHeight="1">
      <c r="A7" s="36" t="s">
        <v>17</v>
      </c>
      <c r="B7" s="32" t="s">
        <v>18</v>
      </c>
      <c r="C7" s="44" t="s">
        <v>19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f>K9+K46</f>
        <v>25829295</v>
      </c>
      <c r="L7" s="45">
        <v>0</v>
      </c>
      <c r="M7" s="46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5521380.99</v>
      </c>
      <c r="W7" s="45">
        <v>0</v>
      </c>
      <c r="X7" s="46">
        <v>0</v>
      </c>
      <c r="Y7" s="5"/>
      <c r="Z7" s="43"/>
      <c r="AA7" s="39">
        <v>6056407.62</v>
      </c>
      <c r="AB7" s="33">
        <f>V7-AA7</f>
        <v>-535026.6299999999</v>
      </c>
    </row>
    <row r="8" spans="1:28" ht="15" customHeight="1">
      <c r="A8" s="10" t="s">
        <v>20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5"/>
      <c r="AA8" s="35"/>
      <c r="AB8" s="30"/>
    </row>
    <row r="9" spans="1:28" ht="15" customHeight="1">
      <c r="A9" s="14" t="s">
        <v>21</v>
      </c>
      <c r="B9" s="15" t="s">
        <v>18</v>
      </c>
      <c r="C9" s="16" t="s">
        <v>22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f>K10+K15+K21+K29+K38+K42</f>
        <v>18902982</v>
      </c>
      <c r="L9" s="8">
        <v>0</v>
      </c>
      <c r="M9" s="9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4399305.89</v>
      </c>
      <c r="W9" s="8">
        <v>0</v>
      </c>
      <c r="X9" s="9">
        <v>0</v>
      </c>
      <c r="Y9" s="5"/>
      <c r="AA9" s="34">
        <v>4574673.82</v>
      </c>
      <c r="AB9" s="33">
        <f aca="true" t="shared" si="0" ref="AB9:AB56">V9-AA9</f>
        <v>-175367.93000000063</v>
      </c>
    </row>
    <row r="10" spans="1:28" ht="15" customHeight="1">
      <c r="A10" s="14" t="s">
        <v>23</v>
      </c>
      <c r="B10" s="15" t="s">
        <v>18</v>
      </c>
      <c r="C10" s="16" t="s">
        <v>24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15873750</v>
      </c>
      <c r="L10" s="8">
        <v>0</v>
      </c>
      <c r="M10" s="9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3805402.19</v>
      </c>
      <c r="W10" s="8">
        <v>0</v>
      </c>
      <c r="X10" s="9">
        <v>0</v>
      </c>
      <c r="Y10" s="5"/>
      <c r="AA10" s="34">
        <v>3813497.99</v>
      </c>
      <c r="AB10" s="33">
        <f t="shared" si="0"/>
        <v>-8095.800000000279</v>
      </c>
    </row>
    <row r="11" spans="1:28" ht="15" customHeight="1">
      <c r="A11" s="14" t="s">
        <v>25</v>
      </c>
      <c r="B11" s="15" t="s">
        <v>18</v>
      </c>
      <c r="C11" s="16" t="s">
        <v>26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15873750</v>
      </c>
      <c r="L11" s="8">
        <v>0</v>
      </c>
      <c r="M11" s="9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3805402.19</v>
      </c>
      <c r="W11" s="8">
        <v>0</v>
      </c>
      <c r="X11" s="9">
        <v>0</v>
      </c>
      <c r="Y11" s="5"/>
      <c r="AA11" s="34">
        <v>3813497.99</v>
      </c>
      <c r="AB11" s="33">
        <f t="shared" si="0"/>
        <v>-8095.800000000279</v>
      </c>
    </row>
    <row r="12" spans="1:28" ht="72.75" customHeight="1">
      <c r="A12" s="14" t="s">
        <v>27</v>
      </c>
      <c r="B12" s="15" t="s">
        <v>18</v>
      </c>
      <c r="C12" s="16" t="s">
        <v>28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15759000</v>
      </c>
      <c r="L12" s="8">
        <v>0</v>
      </c>
      <c r="M12" s="9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3805177.19</v>
      </c>
      <c r="W12" s="8">
        <v>0</v>
      </c>
      <c r="X12" s="9">
        <v>0</v>
      </c>
      <c r="Y12" s="5"/>
      <c r="AA12" s="34">
        <v>3813002.99</v>
      </c>
      <c r="AB12" s="33">
        <f t="shared" si="0"/>
        <v>-7825.800000000279</v>
      </c>
    </row>
    <row r="13" spans="1:28" ht="102" customHeight="1">
      <c r="A13" s="14" t="s">
        <v>29</v>
      </c>
      <c r="B13" s="15" t="s">
        <v>18</v>
      </c>
      <c r="C13" s="16" t="s">
        <v>30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90000</v>
      </c>
      <c r="L13" s="8">
        <v>0</v>
      </c>
      <c r="M13" s="9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9">
        <v>0</v>
      </c>
      <c r="Y13" s="5"/>
      <c r="AA13" s="34">
        <v>45</v>
      </c>
      <c r="AB13" s="33">
        <f t="shared" si="0"/>
        <v>-45</v>
      </c>
    </row>
    <row r="14" spans="1:28" ht="38.25" customHeight="1">
      <c r="A14" s="14" t="s">
        <v>31</v>
      </c>
      <c r="B14" s="15" t="s">
        <v>18</v>
      </c>
      <c r="C14" s="16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24750</v>
      </c>
      <c r="L14" s="8">
        <v>0</v>
      </c>
      <c r="M14" s="9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225</v>
      </c>
      <c r="W14" s="8">
        <v>0</v>
      </c>
      <c r="X14" s="9">
        <v>0</v>
      </c>
      <c r="Y14" s="5"/>
      <c r="AA14" s="34">
        <v>450</v>
      </c>
      <c r="AB14" s="33">
        <f t="shared" si="0"/>
        <v>-225</v>
      </c>
    </row>
    <row r="15" spans="1:28" ht="39" customHeight="1">
      <c r="A15" s="14" t="s">
        <v>33</v>
      </c>
      <c r="B15" s="15" t="s">
        <v>18</v>
      </c>
      <c r="C15" s="16" t="s">
        <v>34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858732</v>
      </c>
      <c r="L15" s="8">
        <v>0</v>
      </c>
      <c r="M15" s="9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215666.74</v>
      </c>
      <c r="W15" s="8">
        <v>0</v>
      </c>
      <c r="X15" s="9">
        <v>0</v>
      </c>
      <c r="Y15" s="5"/>
      <c r="AA15" s="34">
        <v>190341.74</v>
      </c>
      <c r="AB15" s="33">
        <f t="shared" si="0"/>
        <v>25325</v>
      </c>
    </row>
    <row r="16" spans="1:28" ht="25.5" customHeight="1">
      <c r="A16" s="14" t="s">
        <v>35</v>
      </c>
      <c r="B16" s="15" t="s">
        <v>18</v>
      </c>
      <c r="C16" s="16" t="s">
        <v>36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858732</v>
      </c>
      <c r="L16" s="8">
        <v>0</v>
      </c>
      <c r="M16" s="9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215666.74</v>
      </c>
      <c r="W16" s="8">
        <v>0</v>
      </c>
      <c r="X16" s="9">
        <v>0</v>
      </c>
      <c r="Y16" s="5"/>
      <c r="AA16" s="34">
        <v>190341.74</v>
      </c>
      <c r="AB16" s="33">
        <f t="shared" si="0"/>
        <v>25325</v>
      </c>
    </row>
    <row r="17" spans="1:28" ht="71.25" customHeight="1">
      <c r="A17" s="14" t="s">
        <v>37</v>
      </c>
      <c r="B17" s="15" t="s">
        <v>18</v>
      </c>
      <c r="C17" s="16" t="s">
        <v>38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293250</v>
      </c>
      <c r="L17" s="8">
        <v>0</v>
      </c>
      <c r="M17" s="9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80207.82</v>
      </c>
      <c r="W17" s="8">
        <v>0</v>
      </c>
      <c r="X17" s="9">
        <v>0</v>
      </c>
      <c r="Y17" s="5"/>
      <c r="AA17" s="34">
        <v>66208.71</v>
      </c>
      <c r="AB17" s="33">
        <f t="shared" si="0"/>
        <v>13999.11</v>
      </c>
    </row>
    <row r="18" spans="1:28" ht="86.25" customHeight="1">
      <c r="A18" s="14" t="s">
        <v>39</v>
      </c>
      <c r="B18" s="15" t="s">
        <v>18</v>
      </c>
      <c r="C18" s="16" t="s">
        <v>40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2921</v>
      </c>
      <c r="L18" s="8">
        <v>0</v>
      </c>
      <c r="M18" s="9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801.65</v>
      </c>
      <c r="W18" s="8">
        <v>0</v>
      </c>
      <c r="X18" s="9">
        <v>0</v>
      </c>
      <c r="Y18" s="5"/>
      <c r="AA18" s="34">
        <v>1156.58</v>
      </c>
      <c r="AB18" s="33">
        <f t="shared" si="0"/>
        <v>-354.92999999999995</v>
      </c>
    </row>
    <row r="19" spans="1:28" ht="71.25" customHeight="1">
      <c r="A19" s="14" t="s">
        <v>41</v>
      </c>
      <c r="B19" s="15" t="s">
        <v>18</v>
      </c>
      <c r="C19" s="16" t="s">
        <v>42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621215</v>
      </c>
      <c r="L19" s="8">
        <v>0</v>
      </c>
      <c r="M19" s="9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149369.35</v>
      </c>
      <c r="W19" s="8">
        <v>0</v>
      </c>
      <c r="X19" s="9">
        <v>0</v>
      </c>
      <c r="Y19" s="5"/>
      <c r="AA19" s="34">
        <v>134880.93</v>
      </c>
      <c r="AB19" s="33">
        <f t="shared" si="0"/>
        <v>14488.420000000013</v>
      </c>
    </row>
    <row r="20" spans="1:28" ht="71.25" customHeight="1">
      <c r="A20" s="14" t="s">
        <v>43</v>
      </c>
      <c r="B20" s="15" t="s">
        <v>18</v>
      </c>
      <c r="C20" s="16" t="s">
        <v>44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-58654</v>
      </c>
      <c r="L20" s="8">
        <v>0</v>
      </c>
      <c r="M20" s="9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-14712.08</v>
      </c>
      <c r="W20" s="8">
        <v>0</v>
      </c>
      <c r="X20" s="9">
        <v>0</v>
      </c>
      <c r="Y20" s="5"/>
      <c r="AA20" s="34">
        <v>-11904.48</v>
      </c>
      <c r="AB20" s="33">
        <f t="shared" si="0"/>
        <v>-2807.6000000000004</v>
      </c>
    </row>
    <row r="21" spans="1:28" ht="15" customHeight="1">
      <c r="A21" s="14" t="s">
        <v>45</v>
      </c>
      <c r="B21" s="15" t="s">
        <v>18</v>
      </c>
      <c r="C21" s="16" t="s">
        <v>46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1190000</v>
      </c>
      <c r="L21" s="8">
        <v>0</v>
      </c>
      <c r="M21" s="9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176613.98</v>
      </c>
      <c r="W21" s="8">
        <v>0</v>
      </c>
      <c r="X21" s="9">
        <v>0</v>
      </c>
      <c r="Y21" s="5"/>
      <c r="AA21" s="34">
        <v>364930.79</v>
      </c>
      <c r="AB21" s="33">
        <f t="shared" si="0"/>
        <v>-188316.80999999997</v>
      </c>
    </row>
    <row r="22" spans="1:28" ht="15" customHeight="1">
      <c r="A22" s="14" t="s">
        <v>47</v>
      </c>
      <c r="B22" s="15" t="s">
        <v>18</v>
      </c>
      <c r="C22" s="16" t="s">
        <v>48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200000</v>
      </c>
      <c r="L22" s="8">
        <v>0</v>
      </c>
      <c r="M22" s="9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7732.07</v>
      </c>
      <c r="W22" s="8">
        <v>0</v>
      </c>
      <c r="X22" s="9">
        <v>0</v>
      </c>
      <c r="Y22" s="5"/>
      <c r="AA22" s="34">
        <v>35253.15</v>
      </c>
      <c r="AB22" s="33">
        <f t="shared" si="0"/>
        <v>-27521.08</v>
      </c>
    </row>
    <row r="23" spans="1:28" ht="38.25" customHeight="1">
      <c r="A23" s="14" t="s">
        <v>49</v>
      </c>
      <c r="B23" s="15" t="s">
        <v>18</v>
      </c>
      <c r="C23" s="16" t="s">
        <v>50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200000</v>
      </c>
      <c r="L23" s="8">
        <v>0</v>
      </c>
      <c r="M23" s="9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7732.07</v>
      </c>
      <c r="W23" s="8">
        <v>0</v>
      </c>
      <c r="X23" s="9">
        <v>0</v>
      </c>
      <c r="Y23" s="5"/>
      <c r="AA23" s="34">
        <v>35253.15</v>
      </c>
      <c r="AB23" s="33">
        <f t="shared" si="0"/>
        <v>-27521.08</v>
      </c>
    </row>
    <row r="24" spans="1:28" ht="15" customHeight="1">
      <c r="A24" s="14" t="s">
        <v>51</v>
      </c>
      <c r="B24" s="15" t="s">
        <v>18</v>
      </c>
      <c r="C24" s="16" t="s">
        <v>52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990000</v>
      </c>
      <c r="L24" s="8">
        <v>0</v>
      </c>
      <c r="M24" s="9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168881.91</v>
      </c>
      <c r="W24" s="8">
        <v>0</v>
      </c>
      <c r="X24" s="9">
        <v>0</v>
      </c>
      <c r="Y24" s="5"/>
      <c r="AA24" s="34">
        <v>329677.64</v>
      </c>
      <c r="AB24" s="33">
        <f t="shared" si="0"/>
        <v>-160795.73</v>
      </c>
    </row>
    <row r="25" spans="1:28" ht="15" customHeight="1">
      <c r="A25" s="14" t="s">
        <v>53</v>
      </c>
      <c r="B25" s="15" t="s">
        <v>18</v>
      </c>
      <c r="C25" s="16" t="s">
        <v>54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500000</v>
      </c>
      <c r="L25" s="8">
        <v>0</v>
      </c>
      <c r="M25" s="9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141443.5</v>
      </c>
      <c r="W25" s="8">
        <v>0</v>
      </c>
      <c r="X25" s="9">
        <v>0</v>
      </c>
      <c r="Y25" s="5"/>
      <c r="AA25" s="34">
        <v>283792.06</v>
      </c>
      <c r="AB25" s="33">
        <f t="shared" si="0"/>
        <v>-142348.56</v>
      </c>
    </row>
    <row r="26" spans="1:28" ht="25.5" customHeight="1">
      <c r="A26" s="14" t="s">
        <v>55</v>
      </c>
      <c r="B26" s="15" t="s">
        <v>18</v>
      </c>
      <c r="C26" s="16" t="s">
        <v>56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500000</v>
      </c>
      <c r="L26" s="8">
        <v>0</v>
      </c>
      <c r="M26" s="9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141443.5</v>
      </c>
      <c r="W26" s="8">
        <v>0</v>
      </c>
      <c r="X26" s="9">
        <v>0</v>
      </c>
      <c r="Y26" s="5"/>
      <c r="AA26" s="34">
        <v>283792.06</v>
      </c>
      <c r="AB26" s="33">
        <f t="shared" si="0"/>
        <v>-142348.56</v>
      </c>
    </row>
    <row r="27" spans="1:28" ht="15" customHeight="1">
      <c r="A27" s="14" t="s">
        <v>57</v>
      </c>
      <c r="B27" s="15" t="s">
        <v>18</v>
      </c>
      <c r="C27" s="16" t="s">
        <v>58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490000</v>
      </c>
      <c r="L27" s="8">
        <v>0</v>
      </c>
      <c r="M27" s="9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27438.41</v>
      </c>
      <c r="W27" s="8">
        <v>0</v>
      </c>
      <c r="X27" s="9">
        <v>0</v>
      </c>
      <c r="Y27" s="5"/>
      <c r="AA27" s="34">
        <v>45885.58</v>
      </c>
      <c r="AB27" s="33">
        <f t="shared" si="0"/>
        <v>-18447.170000000002</v>
      </c>
    </row>
    <row r="28" spans="1:28" ht="38.25" customHeight="1">
      <c r="A28" s="14" t="s">
        <v>59</v>
      </c>
      <c r="B28" s="15" t="s">
        <v>18</v>
      </c>
      <c r="C28" s="16" t="s">
        <v>60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490000</v>
      </c>
      <c r="L28" s="8">
        <v>0</v>
      </c>
      <c r="M28" s="9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27438.41</v>
      </c>
      <c r="W28" s="8">
        <v>0</v>
      </c>
      <c r="X28" s="9">
        <v>0</v>
      </c>
      <c r="Y28" s="5"/>
      <c r="AA28" s="34">
        <v>45885.58</v>
      </c>
      <c r="AB28" s="33">
        <f t="shared" si="0"/>
        <v>-18447.170000000002</v>
      </c>
    </row>
    <row r="29" spans="1:28" ht="38.25" customHeight="1">
      <c r="A29" s="14" t="s">
        <v>61</v>
      </c>
      <c r="B29" s="15" t="s">
        <v>18</v>
      </c>
      <c r="C29" s="16" t="s">
        <v>62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620500</v>
      </c>
      <c r="L29" s="8">
        <v>0</v>
      </c>
      <c r="M29" s="9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119793.98</v>
      </c>
      <c r="W29" s="8">
        <v>0</v>
      </c>
      <c r="X29" s="9">
        <v>0</v>
      </c>
      <c r="Y29" s="5"/>
      <c r="AA29" s="34">
        <v>103449.26</v>
      </c>
      <c r="AB29" s="33">
        <f t="shared" si="0"/>
        <v>16344.720000000001</v>
      </c>
    </row>
    <row r="30" spans="1:28" ht="76.5" customHeight="1">
      <c r="A30" s="14" t="s">
        <v>63</v>
      </c>
      <c r="B30" s="15" t="s">
        <v>18</v>
      </c>
      <c r="C30" s="16" t="s">
        <v>64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520500</v>
      </c>
      <c r="L30" s="8">
        <v>0</v>
      </c>
      <c r="M30" s="9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93471.72</v>
      </c>
      <c r="W30" s="8">
        <v>0</v>
      </c>
      <c r="X30" s="9">
        <v>0</v>
      </c>
      <c r="Y30" s="5"/>
      <c r="AA30" s="34">
        <v>103449.26</v>
      </c>
      <c r="AB30" s="33">
        <f t="shared" si="0"/>
        <v>-9977.539999999994</v>
      </c>
    </row>
    <row r="31" spans="1:28" ht="63.75" customHeight="1">
      <c r="A31" s="14" t="s">
        <v>65</v>
      </c>
      <c r="B31" s="15" t="s">
        <v>18</v>
      </c>
      <c r="C31" s="16" t="s">
        <v>66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160000</v>
      </c>
      <c r="L31" s="8">
        <v>0</v>
      </c>
      <c r="M31" s="9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3348.75</v>
      </c>
      <c r="W31" s="8">
        <v>0</v>
      </c>
      <c r="X31" s="9">
        <v>0</v>
      </c>
      <c r="Y31" s="5"/>
      <c r="AA31" s="34">
        <v>13326.29</v>
      </c>
      <c r="AB31" s="33">
        <f t="shared" si="0"/>
        <v>-9977.54</v>
      </c>
    </row>
    <row r="32" spans="1:28" ht="76.5" customHeight="1">
      <c r="A32" s="14" t="s">
        <v>67</v>
      </c>
      <c r="B32" s="15" t="s">
        <v>18</v>
      </c>
      <c r="C32" s="16" t="s">
        <v>68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160000</v>
      </c>
      <c r="L32" s="8">
        <v>0</v>
      </c>
      <c r="M32" s="9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3348.75</v>
      </c>
      <c r="W32" s="8">
        <v>0</v>
      </c>
      <c r="X32" s="9">
        <v>0</v>
      </c>
      <c r="Y32" s="5"/>
      <c r="AA32" s="34">
        <v>13326.29</v>
      </c>
      <c r="AB32" s="33">
        <f t="shared" si="0"/>
        <v>-9977.54</v>
      </c>
    </row>
    <row r="33" spans="1:28" ht="38.25" customHeight="1">
      <c r="A33" s="14" t="s">
        <v>69</v>
      </c>
      <c r="B33" s="15" t="s">
        <v>18</v>
      </c>
      <c r="C33" s="16" t="s">
        <v>70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360500</v>
      </c>
      <c r="L33" s="8">
        <v>0</v>
      </c>
      <c r="M33" s="9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90122.97</v>
      </c>
      <c r="W33" s="8">
        <v>0</v>
      </c>
      <c r="X33" s="9">
        <v>0</v>
      </c>
      <c r="Y33" s="5"/>
      <c r="AA33" s="34">
        <v>90122.97</v>
      </c>
      <c r="AB33" s="33">
        <f t="shared" si="0"/>
        <v>0</v>
      </c>
    </row>
    <row r="34" spans="1:28" ht="38.25" customHeight="1">
      <c r="A34" s="14" t="s">
        <v>71</v>
      </c>
      <c r="B34" s="15" t="s">
        <v>18</v>
      </c>
      <c r="C34" s="16" t="s">
        <v>72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360500</v>
      </c>
      <c r="L34" s="8">
        <v>0</v>
      </c>
      <c r="M34" s="9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90122.97</v>
      </c>
      <c r="W34" s="8">
        <v>0</v>
      </c>
      <c r="X34" s="9">
        <v>0</v>
      </c>
      <c r="Y34" s="5"/>
      <c r="AA34" s="31">
        <v>90122.97</v>
      </c>
      <c r="AB34" s="33">
        <f t="shared" si="0"/>
        <v>0</v>
      </c>
    </row>
    <row r="35" spans="1:28" ht="76.5" customHeight="1">
      <c r="A35" s="14" t="s">
        <v>73</v>
      </c>
      <c r="B35" s="15" t="s">
        <v>18</v>
      </c>
      <c r="C35" s="16" t="s">
        <v>74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100000</v>
      </c>
      <c r="L35" s="8">
        <v>0</v>
      </c>
      <c r="M35" s="9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26322.26</v>
      </c>
      <c r="W35" s="8">
        <v>0</v>
      </c>
      <c r="X35" s="9">
        <v>0</v>
      </c>
      <c r="Y35" s="5"/>
      <c r="AA35" s="37">
        <v>0</v>
      </c>
      <c r="AB35" s="33">
        <f t="shared" si="0"/>
        <v>26322.26</v>
      </c>
    </row>
    <row r="36" spans="1:28" ht="76.5" customHeight="1">
      <c r="A36" s="14" t="s">
        <v>75</v>
      </c>
      <c r="B36" s="15" t="s">
        <v>18</v>
      </c>
      <c r="C36" s="16" t="s">
        <v>76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100000</v>
      </c>
      <c r="L36" s="8">
        <v>0</v>
      </c>
      <c r="M36" s="9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26322.26</v>
      </c>
      <c r="W36" s="8">
        <v>0</v>
      </c>
      <c r="X36" s="9">
        <v>0</v>
      </c>
      <c r="Y36" s="5"/>
      <c r="AA36" s="37">
        <v>0</v>
      </c>
      <c r="AB36" s="33">
        <f t="shared" si="0"/>
        <v>26322.26</v>
      </c>
    </row>
    <row r="37" spans="1:28" ht="76.5" customHeight="1">
      <c r="A37" s="14" t="s">
        <v>77</v>
      </c>
      <c r="B37" s="15" t="s">
        <v>18</v>
      </c>
      <c r="C37" s="16" t="s">
        <v>78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100000</v>
      </c>
      <c r="L37" s="8">
        <v>0</v>
      </c>
      <c r="M37" s="9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26322.26</v>
      </c>
      <c r="W37" s="8">
        <v>0</v>
      </c>
      <c r="X37" s="9">
        <v>0</v>
      </c>
      <c r="Y37" s="5"/>
      <c r="AA37" s="37">
        <v>0</v>
      </c>
      <c r="AB37" s="33">
        <f t="shared" si="0"/>
        <v>26322.26</v>
      </c>
    </row>
    <row r="38" spans="1:28" ht="25.5" customHeight="1">
      <c r="A38" s="14" t="s">
        <v>79</v>
      </c>
      <c r="B38" s="15" t="s">
        <v>18</v>
      </c>
      <c r="C38" s="16" t="s">
        <v>80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250000</v>
      </c>
      <c r="L38" s="8">
        <v>0</v>
      </c>
      <c r="M38" s="9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78425</v>
      </c>
      <c r="W38" s="8">
        <v>0</v>
      </c>
      <c r="X38" s="9">
        <v>0</v>
      </c>
      <c r="Y38" s="5"/>
      <c r="AA38" s="39">
        <v>95070</v>
      </c>
      <c r="AB38" s="33">
        <f t="shared" si="0"/>
        <v>-16645</v>
      </c>
    </row>
    <row r="39" spans="1:28" ht="15" customHeight="1">
      <c r="A39" s="14" t="s">
        <v>81</v>
      </c>
      <c r="B39" s="15" t="s">
        <v>18</v>
      </c>
      <c r="C39" s="16" t="s">
        <v>82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250000</v>
      </c>
      <c r="L39" s="8">
        <v>0</v>
      </c>
      <c r="M39" s="9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78425</v>
      </c>
      <c r="W39" s="8">
        <v>0</v>
      </c>
      <c r="X39" s="9">
        <v>0</v>
      </c>
      <c r="Y39" s="5"/>
      <c r="AA39" s="34">
        <v>95070</v>
      </c>
      <c r="AB39" s="33">
        <f t="shared" si="0"/>
        <v>-16645</v>
      </c>
    </row>
    <row r="40" spans="1:28" ht="15" customHeight="1">
      <c r="A40" s="14" t="s">
        <v>83</v>
      </c>
      <c r="B40" s="15" t="s">
        <v>18</v>
      </c>
      <c r="C40" s="16" t="s">
        <v>84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250000</v>
      </c>
      <c r="L40" s="8">
        <v>0</v>
      </c>
      <c r="M40" s="9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78425</v>
      </c>
      <c r="W40" s="8">
        <v>0</v>
      </c>
      <c r="X40" s="9">
        <v>0</v>
      </c>
      <c r="Y40" s="5"/>
      <c r="AA40" s="34">
        <v>95070</v>
      </c>
      <c r="AB40" s="33">
        <f t="shared" si="0"/>
        <v>-16645</v>
      </c>
    </row>
    <row r="41" spans="1:28" ht="25.5" customHeight="1">
      <c r="A41" s="14" t="s">
        <v>85</v>
      </c>
      <c r="B41" s="15" t="s">
        <v>18</v>
      </c>
      <c r="C41" s="16" t="s">
        <v>86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250000</v>
      </c>
      <c r="L41" s="8">
        <v>0</v>
      </c>
      <c r="M41" s="9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78425</v>
      </c>
      <c r="W41" s="8">
        <v>0</v>
      </c>
      <c r="X41" s="9">
        <v>0</v>
      </c>
      <c r="Y41" s="5"/>
      <c r="AA41" s="34">
        <v>95070</v>
      </c>
      <c r="AB41" s="33">
        <f t="shared" si="0"/>
        <v>-16645</v>
      </c>
    </row>
    <row r="42" spans="1:28" ht="25.5" customHeight="1">
      <c r="A42" s="14" t="s">
        <v>87</v>
      </c>
      <c r="B42" s="15" t="s">
        <v>18</v>
      </c>
      <c r="C42" s="16" t="s">
        <v>88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110000</v>
      </c>
      <c r="L42" s="8">
        <v>0</v>
      </c>
      <c r="M42" s="9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3404</v>
      </c>
      <c r="W42" s="8">
        <v>0</v>
      </c>
      <c r="X42" s="9">
        <v>0</v>
      </c>
      <c r="Y42" s="5"/>
      <c r="AA42" s="34">
        <v>7384.04</v>
      </c>
      <c r="AB42" s="33">
        <f t="shared" si="0"/>
        <v>-3980.04</v>
      </c>
    </row>
    <row r="43" spans="1:28" ht="33.75" customHeight="1">
      <c r="A43" s="14" t="s">
        <v>89</v>
      </c>
      <c r="B43" s="15" t="s">
        <v>18</v>
      </c>
      <c r="C43" s="16" t="s">
        <v>90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110000</v>
      </c>
      <c r="L43" s="8">
        <v>0</v>
      </c>
      <c r="M43" s="9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3404</v>
      </c>
      <c r="W43" s="8">
        <v>0</v>
      </c>
      <c r="X43" s="9">
        <v>0</v>
      </c>
      <c r="Y43" s="5"/>
      <c r="AA43" s="34">
        <v>7384.04</v>
      </c>
      <c r="AB43" s="33">
        <f t="shared" si="0"/>
        <v>-3980.04</v>
      </c>
    </row>
    <row r="44" spans="1:28" ht="38.25" customHeight="1">
      <c r="A44" s="14" t="s">
        <v>91</v>
      </c>
      <c r="B44" s="15" t="s">
        <v>18</v>
      </c>
      <c r="C44" s="16" t="s">
        <v>92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110000</v>
      </c>
      <c r="L44" s="8">
        <v>0</v>
      </c>
      <c r="M44" s="9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3404</v>
      </c>
      <c r="W44" s="8">
        <v>0</v>
      </c>
      <c r="X44" s="9">
        <v>0</v>
      </c>
      <c r="Y44" s="5"/>
      <c r="AA44" s="34">
        <v>7384.04</v>
      </c>
      <c r="AB44" s="33">
        <f t="shared" si="0"/>
        <v>-3980.04</v>
      </c>
    </row>
    <row r="45" spans="1:28" ht="50.25" customHeight="1">
      <c r="A45" s="14" t="s">
        <v>93</v>
      </c>
      <c r="B45" s="15" t="s">
        <v>18</v>
      </c>
      <c r="C45" s="16" t="s">
        <v>94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110000</v>
      </c>
      <c r="L45" s="8">
        <v>0</v>
      </c>
      <c r="M45" s="9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3404</v>
      </c>
      <c r="W45" s="8">
        <v>0</v>
      </c>
      <c r="X45" s="9">
        <v>0</v>
      </c>
      <c r="Y45" s="5"/>
      <c r="AA45" s="34">
        <v>7384.04</v>
      </c>
      <c r="AB45" s="33">
        <f t="shared" si="0"/>
        <v>-3980.04</v>
      </c>
    </row>
    <row r="46" spans="1:28" ht="15" customHeight="1">
      <c r="A46" s="14" t="s">
        <v>95</v>
      </c>
      <c r="B46" s="15" t="s">
        <v>18</v>
      </c>
      <c r="C46" s="16" t="s">
        <v>96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>K47</f>
        <v>6926313</v>
      </c>
      <c r="L46" s="8">
        <v>0</v>
      </c>
      <c r="M46" s="9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48">
        <f>V47</f>
        <v>1122075.1</v>
      </c>
      <c r="W46" s="8">
        <v>0</v>
      </c>
      <c r="X46" s="9">
        <v>0</v>
      </c>
      <c r="Y46" s="5"/>
      <c r="AA46" s="48">
        <f>AA47</f>
        <v>1481733.8</v>
      </c>
      <c r="AB46" s="33">
        <f t="shared" si="0"/>
        <v>-359658.69999999995</v>
      </c>
    </row>
    <row r="47" spans="1:28" ht="39" customHeight="1">
      <c r="A47" s="14" t="s">
        <v>97</v>
      </c>
      <c r="B47" s="15" t="s">
        <v>18</v>
      </c>
      <c r="C47" s="16" t="s">
        <v>98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f>K48+K51+K54</f>
        <v>6926313</v>
      </c>
      <c r="L47" s="8">
        <v>0</v>
      </c>
      <c r="M47" s="9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48">
        <f>V48+V51+V54</f>
        <v>1122075.1</v>
      </c>
      <c r="W47" s="8">
        <v>0</v>
      </c>
      <c r="X47" s="9">
        <v>0</v>
      </c>
      <c r="Y47" s="5"/>
      <c r="AA47" s="48">
        <f>AA48+AA51+AA54</f>
        <v>1481733.8</v>
      </c>
      <c r="AB47" s="33">
        <f t="shared" si="0"/>
        <v>-359658.69999999995</v>
      </c>
    </row>
    <row r="48" spans="1:28" ht="25.5" customHeight="1">
      <c r="A48" s="14" t="s">
        <v>99</v>
      </c>
      <c r="B48" s="15" t="s">
        <v>18</v>
      </c>
      <c r="C48" s="16" t="s">
        <v>100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4349600</v>
      </c>
      <c r="L48" s="8">
        <v>0</v>
      </c>
      <c r="M48" s="9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1087400.1</v>
      </c>
      <c r="W48" s="8">
        <v>0</v>
      </c>
      <c r="X48" s="9">
        <v>0</v>
      </c>
      <c r="Y48" s="5"/>
      <c r="AA48" s="34">
        <v>1112524.8</v>
      </c>
      <c r="AB48" s="33">
        <f t="shared" si="0"/>
        <v>-25124.699999999953</v>
      </c>
    </row>
    <row r="49" spans="1:28" ht="15" customHeight="1">
      <c r="A49" s="14" t="s">
        <v>101</v>
      </c>
      <c r="B49" s="15" t="s">
        <v>18</v>
      </c>
      <c r="C49" s="16" t="s">
        <v>102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4349600</v>
      </c>
      <c r="L49" s="8">
        <v>0</v>
      </c>
      <c r="M49" s="9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1087400.1</v>
      </c>
      <c r="W49" s="8">
        <v>0</v>
      </c>
      <c r="X49" s="9">
        <v>0</v>
      </c>
      <c r="Y49" s="5"/>
      <c r="AA49" s="34">
        <v>1112524.8</v>
      </c>
      <c r="AB49" s="33">
        <f t="shared" si="0"/>
        <v>-25124.699999999953</v>
      </c>
    </row>
    <row r="50" spans="1:28" ht="25.5" customHeight="1">
      <c r="A50" s="14" t="s">
        <v>103</v>
      </c>
      <c r="B50" s="15" t="s">
        <v>18</v>
      </c>
      <c r="C50" s="16" t="s">
        <v>104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4349600</v>
      </c>
      <c r="L50" s="8">
        <v>0</v>
      </c>
      <c r="M50" s="9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1087400.1</v>
      </c>
      <c r="W50" s="8">
        <v>0</v>
      </c>
      <c r="X50" s="9">
        <v>0</v>
      </c>
      <c r="Y50" s="5"/>
      <c r="AA50" s="34">
        <v>1112524.8</v>
      </c>
      <c r="AB50" s="33">
        <f t="shared" si="0"/>
        <v>-25124.699999999953</v>
      </c>
    </row>
    <row r="51" spans="1:28" ht="25.5" customHeight="1">
      <c r="A51" s="14" t="s">
        <v>105</v>
      </c>
      <c r="B51" s="15" t="s">
        <v>18</v>
      </c>
      <c r="C51" s="16" t="s">
        <v>106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2438013</v>
      </c>
      <c r="L51" s="8">
        <v>0</v>
      </c>
      <c r="M51" s="9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9">
        <v>0</v>
      </c>
      <c r="Y51" s="5"/>
      <c r="AA51" s="34">
        <v>304779</v>
      </c>
      <c r="AB51" s="33">
        <f t="shared" si="0"/>
        <v>-304779</v>
      </c>
    </row>
    <row r="52" spans="1:28" ht="15" customHeight="1">
      <c r="A52" s="14" t="s">
        <v>107</v>
      </c>
      <c r="B52" s="15" t="s">
        <v>18</v>
      </c>
      <c r="C52" s="16" t="s">
        <v>108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2438013</v>
      </c>
      <c r="L52" s="8">
        <v>0</v>
      </c>
      <c r="M52" s="9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9">
        <v>0</v>
      </c>
      <c r="Y52" s="5"/>
      <c r="AA52" s="34">
        <v>304779</v>
      </c>
      <c r="AB52" s="33">
        <f t="shared" si="0"/>
        <v>-304779</v>
      </c>
    </row>
    <row r="53" spans="1:28" ht="15" customHeight="1">
      <c r="A53" s="14" t="s">
        <v>109</v>
      </c>
      <c r="B53" s="15" t="s">
        <v>18</v>
      </c>
      <c r="C53" s="16" t="s">
        <v>110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2438013</v>
      </c>
      <c r="L53" s="8">
        <v>0</v>
      </c>
      <c r="M53" s="9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9">
        <v>0</v>
      </c>
      <c r="Y53" s="5"/>
      <c r="AA53" s="34">
        <v>304779</v>
      </c>
      <c r="AB53" s="33">
        <f t="shared" si="0"/>
        <v>-304779</v>
      </c>
    </row>
    <row r="54" spans="1:28" ht="25.5" customHeight="1">
      <c r="A54" s="14" t="s">
        <v>111</v>
      </c>
      <c r="B54" s="15" t="s">
        <v>18</v>
      </c>
      <c r="C54" s="16" t="s">
        <v>112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138700</v>
      </c>
      <c r="L54" s="8">
        <v>0</v>
      </c>
      <c r="M54" s="9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34675</v>
      </c>
      <c r="W54" s="8">
        <v>0</v>
      </c>
      <c r="X54" s="9">
        <v>0</v>
      </c>
      <c r="Y54" s="5"/>
      <c r="AA54" s="34">
        <v>64430</v>
      </c>
      <c r="AB54" s="33">
        <f t="shared" si="0"/>
        <v>-29755</v>
      </c>
    </row>
    <row r="55" spans="1:28" ht="38.25" customHeight="1">
      <c r="A55" s="14" t="s">
        <v>113</v>
      </c>
      <c r="B55" s="15" t="s">
        <v>18</v>
      </c>
      <c r="C55" s="16" t="s">
        <v>114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138700</v>
      </c>
      <c r="L55" s="8">
        <v>0</v>
      </c>
      <c r="M55" s="9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34675</v>
      </c>
      <c r="W55" s="8">
        <v>0</v>
      </c>
      <c r="X55" s="9">
        <v>0</v>
      </c>
      <c r="Y55" s="5"/>
      <c r="AA55" s="34">
        <v>64430</v>
      </c>
      <c r="AB55" s="33">
        <f t="shared" si="0"/>
        <v>-29755</v>
      </c>
    </row>
    <row r="56" spans="1:28" ht="38.25" customHeight="1">
      <c r="A56" s="14" t="s">
        <v>115</v>
      </c>
      <c r="B56" s="15" t="s">
        <v>18</v>
      </c>
      <c r="C56" s="16" t="s">
        <v>116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138700</v>
      </c>
      <c r="L56" s="8">
        <v>0</v>
      </c>
      <c r="M56" s="9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34675</v>
      </c>
      <c r="W56" s="8">
        <v>0</v>
      </c>
      <c r="X56" s="9">
        <v>0</v>
      </c>
      <c r="Y56" s="5"/>
      <c r="AA56" s="34">
        <v>64430</v>
      </c>
      <c r="AB56" s="33">
        <f t="shared" si="0"/>
        <v>-29755</v>
      </c>
    </row>
    <row r="57" spans="1:25" ht="56.25" customHeight="1" hidden="1">
      <c r="A57" s="6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"/>
    </row>
    <row r="58" spans="1:25" ht="15" customHeight="1" hidden="1">
      <c r="A58" s="6"/>
      <c r="B58" s="6"/>
      <c r="C58" s="6"/>
      <c r="D58" s="19" t="s">
        <v>117</v>
      </c>
      <c r="E58" s="19" t="s">
        <v>117</v>
      </c>
      <c r="F58" s="19" t="s">
        <v>117</v>
      </c>
      <c r="G58" s="19" t="s">
        <v>117</v>
      </c>
      <c r="H58" s="19" t="s">
        <v>117</v>
      </c>
      <c r="I58" s="19" t="s">
        <v>117</v>
      </c>
      <c r="J58" s="19" t="s">
        <v>117</v>
      </c>
      <c r="K58" s="19"/>
      <c r="L58" s="19" t="s">
        <v>117</v>
      </c>
      <c r="M58" s="19" t="s">
        <v>117</v>
      </c>
      <c r="N58" s="19" t="s">
        <v>117</v>
      </c>
      <c r="O58" s="19" t="s">
        <v>117</v>
      </c>
      <c r="P58" s="19" t="s">
        <v>117</v>
      </c>
      <c r="Q58" s="19" t="s">
        <v>117</v>
      </c>
      <c r="R58" s="19" t="s">
        <v>117</v>
      </c>
      <c r="S58" s="19" t="s">
        <v>117</v>
      </c>
      <c r="T58" s="19" t="s">
        <v>117</v>
      </c>
      <c r="U58" s="19" t="s">
        <v>117</v>
      </c>
      <c r="V58" s="19"/>
      <c r="W58" s="19" t="s">
        <v>117</v>
      </c>
      <c r="X58" s="19" t="s">
        <v>117</v>
      </c>
      <c r="Y58" s="3" t="s">
        <v>118</v>
      </c>
    </row>
    <row r="59" ht="116.25" customHeight="1" hidden="1"/>
    <row r="60" ht="102.75" customHeight="1" hidden="1"/>
    <row r="61" ht="27" customHeight="1" hidden="1"/>
    <row r="62" ht="96" customHeight="1" hidden="1"/>
    <row r="63" ht="69.75" customHeight="1" hidden="1"/>
    <row r="64" ht="84.75" customHeight="1" hidden="1"/>
    <row r="65" ht="15">
      <c r="AB65" s="41"/>
    </row>
  </sheetData>
  <sheetProtection/>
  <mergeCells count="15">
    <mergeCell ref="Z4:Z5"/>
    <mergeCell ref="AA4:AA5"/>
    <mergeCell ref="AB4:AB5"/>
    <mergeCell ref="A1:AB1"/>
    <mergeCell ref="A2:AB2"/>
    <mergeCell ref="A4:A5"/>
    <mergeCell ref="B4:B5"/>
    <mergeCell ref="C4:C5"/>
    <mergeCell ref="K4:K5"/>
    <mergeCell ref="V4:V5"/>
    <mergeCell ref="Y4:Y5"/>
    <mergeCell ref="O4:O5"/>
    <mergeCell ref="P4:P5"/>
    <mergeCell ref="Q4:Q5"/>
    <mergeCell ref="W4:W5"/>
  </mergeCells>
  <printOptions/>
  <pageMargins left="0.5905511811023623" right="0" top="0.5905511811023623" bottom="0.3937007874015748" header="0" footer="0"/>
  <pageSetup fitToHeight="0" fitToWidth="2" horizontalDpi="600" verticalDpi="600" orientation="portrait" paperSize="9" scale="70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O116" sqref="O116"/>
    </sheetView>
  </sheetViews>
  <sheetFormatPr defaultColWidth="9.140625" defaultRowHeight="15"/>
  <cols>
    <col min="1" max="1" width="49.421875" style="1" customWidth="1"/>
    <col min="2" max="2" width="5.00390625" style="1" hidden="1" customWidth="1"/>
    <col min="3" max="3" width="23.140625" style="1" customWidth="1"/>
    <col min="4" max="10" width="9.140625" style="1" hidden="1" customWidth="1"/>
    <col min="11" max="11" width="13.140625" style="1" customWidth="1"/>
    <col min="12" max="12" width="14.7109375" style="1" customWidth="1"/>
    <col min="13" max="14" width="9.140625" style="1" hidden="1" customWidth="1"/>
    <col min="15" max="15" width="12.8515625" style="1" customWidth="1"/>
    <col min="16" max="16" width="14.7109375" style="1" customWidth="1"/>
    <col min="17" max="16384" width="9.140625" style="1" customWidth="1"/>
  </cols>
  <sheetData>
    <row r="1" spans="1:15" ht="7.5" customHeight="1">
      <c r="A1" s="20"/>
      <c r="B1" s="21"/>
      <c r="C1" s="22"/>
      <c r="D1" s="22"/>
      <c r="E1" s="22"/>
      <c r="F1" s="3"/>
      <c r="G1" s="3"/>
      <c r="H1" s="3"/>
      <c r="I1" s="3"/>
      <c r="J1" s="3"/>
      <c r="K1" s="47"/>
      <c r="L1" s="3"/>
      <c r="M1" s="3"/>
      <c r="N1" s="3"/>
      <c r="O1" s="3"/>
    </row>
    <row r="2" spans="1:16" ht="13.5" customHeight="1">
      <c r="A2" s="2" t="s">
        <v>119</v>
      </c>
      <c r="B2" s="2"/>
      <c r="C2" s="2"/>
      <c r="D2" s="6"/>
      <c r="E2" s="50"/>
      <c r="F2" s="3"/>
      <c r="G2" s="3"/>
      <c r="H2" s="3"/>
      <c r="I2" s="3"/>
      <c r="J2" s="3"/>
      <c r="K2" s="47"/>
      <c r="L2" s="3"/>
      <c r="M2" s="3"/>
      <c r="N2" s="3"/>
      <c r="O2" s="3"/>
      <c r="P2" s="71"/>
    </row>
    <row r="3" spans="1:16" ht="12.75" customHeight="1">
      <c r="A3" s="51"/>
      <c r="B3" s="51"/>
      <c r="C3" s="51"/>
      <c r="D3" s="52"/>
      <c r="E3" s="52"/>
      <c r="F3" s="38"/>
      <c r="G3" s="38"/>
      <c r="H3" s="38"/>
      <c r="I3" s="38"/>
      <c r="J3" s="38"/>
      <c r="K3" s="38"/>
      <c r="L3" s="38"/>
      <c r="M3" s="38"/>
      <c r="N3" s="38"/>
      <c r="O3" s="3"/>
      <c r="P3" s="71" t="s">
        <v>290</v>
      </c>
    </row>
    <row r="4" spans="1:16" ht="11.25" customHeight="1">
      <c r="A4" s="99" t="s">
        <v>1</v>
      </c>
      <c r="B4" s="99" t="s">
        <v>2</v>
      </c>
      <c r="C4" s="99" t="s">
        <v>120</v>
      </c>
      <c r="D4" s="101"/>
      <c r="E4" s="101"/>
      <c r="F4" s="24"/>
      <c r="G4" s="24"/>
      <c r="H4" s="24"/>
      <c r="I4" s="24"/>
      <c r="J4" s="24"/>
      <c r="K4" s="98" t="s">
        <v>4</v>
      </c>
      <c r="L4" s="98" t="s">
        <v>287</v>
      </c>
      <c r="M4" s="59"/>
      <c r="N4" s="59"/>
      <c r="O4" s="98" t="s">
        <v>288</v>
      </c>
      <c r="P4" s="91" t="s">
        <v>289</v>
      </c>
    </row>
    <row r="5" spans="1:16" ht="140.25" customHeight="1">
      <c r="A5" s="100"/>
      <c r="B5" s="100"/>
      <c r="C5" s="100"/>
      <c r="D5" s="27" t="s">
        <v>13</v>
      </c>
      <c r="E5" s="27" t="s">
        <v>14</v>
      </c>
      <c r="F5" s="27" t="s">
        <v>7</v>
      </c>
      <c r="G5" s="27" t="s">
        <v>8</v>
      </c>
      <c r="H5" s="27" t="s">
        <v>9</v>
      </c>
      <c r="I5" s="27" t="s">
        <v>10</v>
      </c>
      <c r="J5" s="27" t="s">
        <v>11</v>
      </c>
      <c r="K5" s="98"/>
      <c r="L5" s="98"/>
      <c r="M5" s="59"/>
      <c r="N5" s="59"/>
      <c r="O5" s="98"/>
      <c r="P5" s="91"/>
    </row>
    <row r="6" spans="1:16" ht="11.25" customHeight="1">
      <c r="A6" s="27"/>
      <c r="B6" s="27"/>
      <c r="C6" s="27"/>
      <c r="D6" s="42"/>
      <c r="E6" s="42"/>
      <c r="F6" s="42"/>
      <c r="G6" s="42"/>
      <c r="H6" s="42"/>
      <c r="I6" s="42"/>
      <c r="J6" s="42"/>
      <c r="K6" s="42"/>
      <c r="L6" s="42"/>
      <c r="M6" s="42" t="s">
        <v>15</v>
      </c>
      <c r="N6" s="42" t="s">
        <v>16</v>
      </c>
      <c r="O6" s="40"/>
      <c r="P6" s="23"/>
    </row>
    <row r="7" spans="1:16" ht="30" customHeight="1">
      <c r="A7" s="61" t="s">
        <v>121</v>
      </c>
      <c r="B7" s="62" t="s">
        <v>122</v>
      </c>
      <c r="C7" s="63" t="s">
        <v>19</v>
      </c>
      <c r="D7" s="55">
        <v>0</v>
      </c>
      <c r="E7" s="70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76">
        <f>K9+K21+K34+K40+K52+K77+K81+K111</f>
        <v>34859865.269999996</v>
      </c>
      <c r="L7" s="76">
        <f>L9+L21+L34+L40+L52+L77+L81+L111</f>
        <v>4343414.54</v>
      </c>
      <c r="M7" s="55">
        <v>0</v>
      </c>
      <c r="N7" s="70">
        <v>0</v>
      </c>
      <c r="O7" s="76">
        <f>O9+O21+O34+O40+O52+O77+O81+O111</f>
        <v>3421199.24</v>
      </c>
      <c r="P7" s="76">
        <f>P9+P21+P34+P40+P52+P77+P81+P111</f>
        <v>922215.2999999998</v>
      </c>
    </row>
    <row r="8" spans="1:16" ht="14.25" customHeight="1">
      <c r="A8" s="56" t="s">
        <v>20</v>
      </c>
      <c r="B8" s="74"/>
      <c r="C8" s="78"/>
      <c r="D8" s="78"/>
      <c r="E8" s="67"/>
      <c r="F8" s="78"/>
      <c r="G8" s="78"/>
      <c r="H8" s="78"/>
      <c r="I8" s="78"/>
      <c r="J8" s="78"/>
      <c r="K8" s="78"/>
      <c r="L8" s="78"/>
      <c r="M8" s="78"/>
      <c r="N8" s="67"/>
      <c r="O8" s="82"/>
      <c r="P8" s="33"/>
    </row>
    <row r="9" spans="1:16" ht="15" customHeight="1">
      <c r="A9" s="60" t="s">
        <v>123</v>
      </c>
      <c r="B9" s="77" t="s">
        <v>124</v>
      </c>
      <c r="C9" s="79" t="s">
        <v>125</v>
      </c>
      <c r="D9" s="55">
        <v>0</v>
      </c>
      <c r="E9" s="70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465400</v>
      </c>
      <c r="L9" s="55">
        <v>11214.3</v>
      </c>
      <c r="M9" s="55">
        <v>0</v>
      </c>
      <c r="N9" s="70">
        <v>0</v>
      </c>
      <c r="O9" s="57">
        <v>18526.72</v>
      </c>
      <c r="P9" s="33">
        <f>L9-O9</f>
        <v>-7312.420000000002</v>
      </c>
    </row>
    <row r="10" spans="1:16" ht="15" customHeight="1">
      <c r="A10" s="60" t="s">
        <v>126</v>
      </c>
      <c r="B10" s="77" t="s">
        <v>124</v>
      </c>
      <c r="C10" s="79" t="s">
        <v>127</v>
      </c>
      <c r="D10" s="55">
        <v>0</v>
      </c>
      <c r="E10" s="70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465400</v>
      </c>
      <c r="L10" s="55">
        <v>11214.3</v>
      </c>
      <c r="M10" s="55">
        <v>0</v>
      </c>
      <c r="N10" s="70">
        <v>0</v>
      </c>
      <c r="O10" s="57">
        <v>18526.72</v>
      </c>
      <c r="P10" s="33">
        <f>L10-O10</f>
        <v>-7312.420000000002</v>
      </c>
    </row>
    <row r="11" spans="1:16" ht="25.5" customHeight="1" hidden="1">
      <c r="A11" s="60" t="s">
        <v>128</v>
      </c>
      <c r="B11" s="77" t="s">
        <v>124</v>
      </c>
      <c r="C11" s="79" t="s">
        <v>129</v>
      </c>
      <c r="D11" s="55">
        <v>0</v>
      </c>
      <c r="E11" s="70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/>
      <c r="L11" s="55">
        <v>916.3</v>
      </c>
      <c r="M11" s="55">
        <v>0</v>
      </c>
      <c r="N11" s="70">
        <v>0</v>
      </c>
      <c r="O11" s="57">
        <v>8140.72</v>
      </c>
      <c r="P11" s="30"/>
    </row>
    <row r="12" spans="1:16" ht="25.5" customHeight="1" hidden="1">
      <c r="A12" s="60" t="s">
        <v>130</v>
      </c>
      <c r="B12" s="77" t="s">
        <v>124</v>
      </c>
      <c r="C12" s="79" t="s">
        <v>131</v>
      </c>
      <c r="D12" s="55">
        <v>0</v>
      </c>
      <c r="E12" s="70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/>
      <c r="L12" s="55">
        <v>916.3</v>
      </c>
      <c r="M12" s="55">
        <v>0</v>
      </c>
      <c r="N12" s="70">
        <v>0</v>
      </c>
      <c r="O12" s="57">
        <v>8140.72</v>
      </c>
      <c r="P12" s="30"/>
    </row>
    <row r="13" spans="1:16" ht="25.5" customHeight="1" hidden="1">
      <c r="A13" s="60" t="s">
        <v>132</v>
      </c>
      <c r="B13" s="77" t="s">
        <v>124</v>
      </c>
      <c r="C13" s="79" t="s">
        <v>133</v>
      </c>
      <c r="D13" s="55">
        <v>0</v>
      </c>
      <c r="E13" s="70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/>
      <c r="L13" s="55">
        <v>916.3</v>
      </c>
      <c r="M13" s="55">
        <v>0</v>
      </c>
      <c r="N13" s="70">
        <v>0</v>
      </c>
      <c r="O13" s="57">
        <v>8140.72</v>
      </c>
      <c r="P13" s="30"/>
    </row>
    <row r="14" spans="1:16" ht="25.5" customHeight="1" hidden="1">
      <c r="A14" s="60" t="s">
        <v>134</v>
      </c>
      <c r="B14" s="77" t="s">
        <v>124</v>
      </c>
      <c r="C14" s="79" t="s">
        <v>135</v>
      </c>
      <c r="D14" s="55">
        <v>0</v>
      </c>
      <c r="E14" s="70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/>
      <c r="L14" s="55">
        <v>0</v>
      </c>
      <c r="M14" s="55">
        <v>0</v>
      </c>
      <c r="N14" s="70">
        <v>0</v>
      </c>
      <c r="O14" s="57"/>
      <c r="P14" s="30"/>
    </row>
    <row r="15" spans="1:16" ht="15" customHeight="1" hidden="1">
      <c r="A15" s="60" t="s">
        <v>136</v>
      </c>
      <c r="B15" s="77" t="s">
        <v>124</v>
      </c>
      <c r="C15" s="79" t="s">
        <v>137</v>
      </c>
      <c r="D15" s="55">
        <v>0</v>
      </c>
      <c r="E15" s="70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/>
      <c r="L15" s="55">
        <v>0</v>
      </c>
      <c r="M15" s="55">
        <v>0</v>
      </c>
      <c r="N15" s="70">
        <v>0</v>
      </c>
      <c r="O15" s="57"/>
      <c r="P15" s="30"/>
    </row>
    <row r="16" spans="1:16" ht="38.25" customHeight="1" hidden="1">
      <c r="A16" s="60" t="s">
        <v>138</v>
      </c>
      <c r="B16" s="77" t="s">
        <v>124</v>
      </c>
      <c r="C16" s="79" t="s">
        <v>139</v>
      </c>
      <c r="D16" s="55">
        <v>0</v>
      </c>
      <c r="E16" s="70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/>
      <c r="L16" s="55">
        <v>0</v>
      </c>
      <c r="M16" s="55">
        <v>0</v>
      </c>
      <c r="N16" s="70">
        <v>0</v>
      </c>
      <c r="O16" s="57"/>
      <c r="P16" s="30"/>
    </row>
    <row r="17" spans="1:16" ht="15" customHeight="1" hidden="1">
      <c r="A17" s="60" t="s">
        <v>140</v>
      </c>
      <c r="B17" s="77" t="s">
        <v>124</v>
      </c>
      <c r="C17" s="79" t="s">
        <v>141</v>
      </c>
      <c r="D17" s="55">
        <v>0</v>
      </c>
      <c r="E17" s="70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/>
      <c r="L17" s="55">
        <v>10298</v>
      </c>
      <c r="M17" s="55">
        <v>0</v>
      </c>
      <c r="N17" s="70">
        <v>0</v>
      </c>
      <c r="O17" s="57">
        <v>10386</v>
      </c>
      <c r="P17" s="30"/>
    </row>
    <row r="18" spans="1:16" ht="15" customHeight="1" hidden="1">
      <c r="A18" s="60" t="s">
        <v>142</v>
      </c>
      <c r="B18" s="77" t="s">
        <v>124</v>
      </c>
      <c r="C18" s="79" t="s">
        <v>143</v>
      </c>
      <c r="D18" s="55">
        <v>0</v>
      </c>
      <c r="E18" s="70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/>
      <c r="L18" s="55">
        <v>10298</v>
      </c>
      <c r="M18" s="55">
        <v>0</v>
      </c>
      <c r="N18" s="70">
        <v>0</v>
      </c>
      <c r="O18" s="57">
        <v>10386</v>
      </c>
      <c r="P18" s="30"/>
    </row>
    <row r="19" spans="1:16" ht="15" customHeight="1" hidden="1">
      <c r="A19" s="85" t="s">
        <v>242</v>
      </c>
      <c r="B19" s="68" t="s">
        <v>124</v>
      </c>
      <c r="C19" s="65" t="s">
        <v>269</v>
      </c>
      <c r="D19" s="55"/>
      <c r="E19" s="70"/>
      <c r="F19" s="55"/>
      <c r="G19" s="55"/>
      <c r="H19" s="55"/>
      <c r="I19" s="55"/>
      <c r="J19" s="55"/>
      <c r="K19" s="55"/>
      <c r="L19" s="55"/>
      <c r="M19" s="55"/>
      <c r="N19" s="70"/>
      <c r="O19" s="57">
        <v>0</v>
      </c>
      <c r="P19" s="30"/>
    </row>
    <row r="20" spans="1:16" ht="15" customHeight="1" hidden="1">
      <c r="A20" s="60" t="s">
        <v>144</v>
      </c>
      <c r="B20" s="77" t="s">
        <v>124</v>
      </c>
      <c r="C20" s="79" t="s">
        <v>145</v>
      </c>
      <c r="D20" s="55">
        <v>0</v>
      </c>
      <c r="E20" s="70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/>
      <c r="L20" s="55">
        <v>10298</v>
      </c>
      <c r="M20" s="55">
        <v>0</v>
      </c>
      <c r="N20" s="70">
        <v>0</v>
      </c>
      <c r="O20" s="57">
        <v>10386</v>
      </c>
      <c r="P20" s="30"/>
    </row>
    <row r="21" spans="1:16" ht="15" customHeight="1">
      <c r="A21" s="60" t="s">
        <v>146</v>
      </c>
      <c r="B21" s="77" t="s">
        <v>124</v>
      </c>
      <c r="C21" s="79" t="s">
        <v>147</v>
      </c>
      <c r="D21" s="55">
        <v>0</v>
      </c>
      <c r="E21" s="70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138700</v>
      </c>
      <c r="L21" s="55">
        <v>30212.89</v>
      </c>
      <c r="M21" s="55">
        <v>0</v>
      </c>
      <c r="N21" s="70">
        <v>0</v>
      </c>
      <c r="O21" s="57">
        <v>35436.5</v>
      </c>
      <c r="P21" s="33">
        <f>L21-O21</f>
        <v>-5223.610000000001</v>
      </c>
    </row>
    <row r="22" spans="1:16" ht="15" customHeight="1">
      <c r="A22" s="60" t="s">
        <v>148</v>
      </c>
      <c r="B22" s="77" t="s">
        <v>124</v>
      </c>
      <c r="C22" s="79" t="s">
        <v>149</v>
      </c>
      <c r="D22" s="55">
        <v>0</v>
      </c>
      <c r="E22" s="70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138700</v>
      </c>
      <c r="L22" s="55">
        <v>30212.89</v>
      </c>
      <c r="M22" s="55">
        <v>0</v>
      </c>
      <c r="N22" s="70">
        <v>0</v>
      </c>
      <c r="O22" s="57">
        <v>35436.5</v>
      </c>
      <c r="P22" s="33">
        <f>L22-O22</f>
        <v>-5223.610000000001</v>
      </c>
    </row>
    <row r="23" spans="1:16" ht="51" customHeight="1" hidden="1">
      <c r="A23" s="60" t="s">
        <v>150</v>
      </c>
      <c r="B23" s="77" t="s">
        <v>124</v>
      </c>
      <c r="C23" s="79" t="s">
        <v>151</v>
      </c>
      <c r="D23" s="55">
        <v>0</v>
      </c>
      <c r="E23" s="70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/>
      <c r="L23" s="55">
        <v>30212.89</v>
      </c>
      <c r="M23" s="55">
        <v>0</v>
      </c>
      <c r="N23" s="70">
        <v>0</v>
      </c>
      <c r="O23" s="57">
        <v>18606.23</v>
      </c>
      <c r="P23" s="30"/>
    </row>
    <row r="24" spans="1:16" ht="25.5" customHeight="1" hidden="1">
      <c r="A24" s="60" t="s">
        <v>152</v>
      </c>
      <c r="B24" s="77" t="s">
        <v>124</v>
      </c>
      <c r="C24" s="79" t="s">
        <v>153</v>
      </c>
      <c r="D24" s="55">
        <v>0</v>
      </c>
      <c r="E24" s="70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/>
      <c r="L24" s="55">
        <v>30212.89</v>
      </c>
      <c r="M24" s="55">
        <v>0</v>
      </c>
      <c r="N24" s="70">
        <v>0</v>
      </c>
      <c r="O24" s="57">
        <v>18606.23</v>
      </c>
      <c r="P24" s="30"/>
    </row>
    <row r="25" spans="1:16" ht="15" customHeight="1" hidden="1">
      <c r="A25" s="60" t="s">
        <v>154</v>
      </c>
      <c r="B25" s="77" t="s">
        <v>124</v>
      </c>
      <c r="C25" s="79" t="s">
        <v>155</v>
      </c>
      <c r="D25" s="55">
        <v>0</v>
      </c>
      <c r="E25" s="70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/>
      <c r="L25" s="55">
        <v>23152.5</v>
      </c>
      <c r="M25" s="55">
        <v>0</v>
      </c>
      <c r="N25" s="70">
        <v>0</v>
      </c>
      <c r="O25" s="57">
        <v>14290.5</v>
      </c>
      <c r="P25" s="30"/>
    </row>
    <row r="26" spans="1:16" ht="25.5" customHeight="1" hidden="1">
      <c r="A26" s="60" t="s">
        <v>156</v>
      </c>
      <c r="B26" s="77" t="s">
        <v>124</v>
      </c>
      <c r="C26" s="79" t="s">
        <v>157</v>
      </c>
      <c r="D26" s="55">
        <v>0</v>
      </c>
      <c r="E26" s="70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/>
      <c r="L26" s="55">
        <v>0</v>
      </c>
      <c r="M26" s="55">
        <v>0</v>
      </c>
      <c r="N26" s="70">
        <v>0</v>
      </c>
      <c r="O26" s="84"/>
      <c r="P26" s="30"/>
    </row>
    <row r="27" spans="1:16" ht="38.25" customHeight="1" hidden="1">
      <c r="A27" s="60" t="s">
        <v>158</v>
      </c>
      <c r="B27" s="77" t="s">
        <v>124</v>
      </c>
      <c r="C27" s="79" t="s">
        <v>159</v>
      </c>
      <c r="D27" s="55">
        <v>0</v>
      </c>
      <c r="E27" s="70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/>
      <c r="L27" s="55">
        <v>7060.39</v>
      </c>
      <c r="M27" s="55">
        <v>0</v>
      </c>
      <c r="N27" s="70">
        <v>0</v>
      </c>
      <c r="O27" s="57">
        <v>4315.73</v>
      </c>
      <c r="P27" s="30"/>
    </row>
    <row r="28" spans="1:16" ht="25.5" customHeight="1" hidden="1">
      <c r="A28" s="60" t="s">
        <v>128</v>
      </c>
      <c r="B28" s="77" t="s">
        <v>124</v>
      </c>
      <c r="C28" s="79" t="s">
        <v>160</v>
      </c>
      <c r="D28" s="55">
        <v>0</v>
      </c>
      <c r="E28" s="70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/>
      <c r="L28" s="55">
        <v>0</v>
      </c>
      <c r="M28" s="55">
        <v>0</v>
      </c>
      <c r="N28" s="70">
        <v>0</v>
      </c>
      <c r="O28" s="57">
        <v>575</v>
      </c>
      <c r="P28" s="30"/>
    </row>
    <row r="29" spans="1:16" ht="25.5" customHeight="1" hidden="1">
      <c r="A29" s="60" t="s">
        <v>130</v>
      </c>
      <c r="B29" s="77" t="s">
        <v>124</v>
      </c>
      <c r="C29" s="79" t="s">
        <v>161</v>
      </c>
      <c r="D29" s="55">
        <v>0</v>
      </c>
      <c r="E29" s="70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/>
      <c r="L29" s="55">
        <v>0</v>
      </c>
      <c r="M29" s="55">
        <v>0</v>
      </c>
      <c r="N29" s="70">
        <v>0</v>
      </c>
      <c r="O29" s="57">
        <v>575</v>
      </c>
      <c r="P29" s="30"/>
    </row>
    <row r="30" spans="1:16" ht="25.5" customHeight="1" hidden="1">
      <c r="A30" s="60" t="s">
        <v>132</v>
      </c>
      <c r="B30" s="77" t="s">
        <v>124</v>
      </c>
      <c r="C30" s="79" t="s">
        <v>162</v>
      </c>
      <c r="D30" s="55">
        <v>0</v>
      </c>
      <c r="E30" s="70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/>
      <c r="L30" s="55">
        <v>0</v>
      </c>
      <c r="M30" s="55">
        <v>0</v>
      </c>
      <c r="N30" s="70">
        <v>0</v>
      </c>
      <c r="O30" s="57">
        <v>575</v>
      </c>
      <c r="P30" s="30"/>
    </row>
    <row r="31" spans="1:16" ht="25.5" customHeight="1" hidden="1">
      <c r="A31" s="85" t="s">
        <v>270</v>
      </c>
      <c r="B31" s="68" t="s">
        <v>124</v>
      </c>
      <c r="C31" s="65" t="s">
        <v>271</v>
      </c>
      <c r="D31" s="57">
        <v>16255.27</v>
      </c>
      <c r="E31" s="70"/>
      <c r="F31" s="55"/>
      <c r="G31" s="55"/>
      <c r="H31" s="55"/>
      <c r="I31" s="55"/>
      <c r="J31" s="55"/>
      <c r="K31" s="55"/>
      <c r="L31" s="55"/>
      <c r="M31" s="55"/>
      <c r="N31" s="70"/>
      <c r="O31" s="57">
        <v>16255.27</v>
      </c>
      <c r="P31" s="30"/>
    </row>
    <row r="32" spans="1:16" ht="25.5" customHeight="1" hidden="1">
      <c r="A32" s="85" t="s">
        <v>272</v>
      </c>
      <c r="B32" s="68" t="s">
        <v>124</v>
      </c>
      <c r="C32" s="65" t="s">
        <v>273</v>
      </c>
      <c r="D32" s="57">
        <v>16255.27</v>
      </c>
      <c r="E32" s="70"/>
      <c r="F32" s="55"/>
      <c r="G32" s="55"/>
      <c r="H32" s="55"/>
      <c r="I32" s="55"/>
      <c r="J32" s="55"/>
      <c r="K32" s="55"/>
      <c r="L32" s="55"/>
      <c r="M32" s="55"/>
      <c r="N32" s="70"/>
      <c r="O32" s="57">
        <v>16255.27</v>
      </c>
      <c r="P32" s="30"/>
    </row>
    <row r="33" spans="1:16" ht="25.5" customHeight="1" hidden="1">
      <c r="A33" s="85" t="s">
        <v>274</v>
      </c>
      <c r="B33" s="68" t="s">
        <v>124</v>
      </c>
      <c r="C33" s="65" t="s">
        <v>275</v>
      </c>
      <c r="D33" s="57">
        <v>16255.27</v>
      </c>
      <c r="E33" s="70"/>
      <c r="F33" s="55"/>
      <c r="G33" s="55"/>
      <c r="H33" s="55"/>
      <c r="I33" s="55"/>
      <c r="J33" s="55"/>
      <c r="K33" s="55"/>
      <c r="L33" s="55"/>
      <c r="M33" s="55"/>
      <c r="N33" s="70"/>
      <c r="O33" s="57">
        <v>16255.27</v>
      </c>
      <c r="P33" s="30"/>
    </row>
    <row r="34" spans="1:16" ht="25.5" customHeight="1">
      <c r="A34" s="60" t="s">
        <v>163</v>
      </c>
      <c r="B34" s="77" t="s">
        <v>124</v>
      </c>
      <c r="C34" s="79" t="s">
        <v>164</v>
      </c>
      <c r="D34" s="55">
        <v>0</v>
      </c>
      <c r="E34" s="70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100000</v>
      </c>
      <c r="L34" s="55">
        <v>7320.96</v>
      </c>
      <c r="M34" s="55">
        <v>0</v>
      </c>
      <c r="N34" s="70">
        <v>0</v>
      </c>
      <c r="O34" s="86">
        <v>0</v>
      </c>
      <c r="P34" s="33">
        <f>L34-O34</f>
        <v>7320.96</v>
      </c>
    </row>
    <row r="35" spans="1:16" ht="15" customHeight="1">
      <c r="A35" s="60" t="s">
        <v>165</v>
      </c>
      <c r="B35" s="77" t="s">
        <v>124</v>
      </c>
      <c r="C35" s="79" t="s">
        <v>166</v>
      </c>
      <c r="D35" s="55">
        <v>0</v>
      </c>
      <c r="E35" s="70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100000</v>
      </c>
      <c r="L35" s="55">
        <v>7320.96</v>
      </c>
      <c r="M35" s="55">
        <v>0</v>
      </c>
      <c r="N35" s="70">
        <v>0</v>
      </c>
      <c r="O35" s="86">
        <v>0</v>
      </c>
      <c r="P35" s="33">
        <f>L35-O35</f>
        <v>7320.96</v>
      </c>
    </row>
    <row r="36" spans="1:16" ht="15" customHeight="1" hidden="1">
      <c r="A36" s="60"/>
      <c r="B36" s="77"/>
      <c r="C36" s="79"/>
      <c r="D36" s="55"/>
      <c r="E36" s="70"/>
      <c r="F36" s="55"/>
      <c r="G36" s="55"/>
      <c r="H36" s="55"/>
      <c r="I36" s="55"/>
      <c r="J36" s="55"/>
      <c r="K36" s="55"/>
      <c r="L36" s="55"/>
      <c r="M36" s="55"/>
      <c r="N36" s="70"/>
      <c r="O36" s="84"/>
      <c r="P36" s="30"/>
    </row>
    <row r="37" spans="1:16" ht="25.5" customHeight="1" hidden="1">
      <c r="A37" s="60" t="s">
        <v>128</v>
      </c>
      <c r="B37" s="77" t="s">
        <v>124</v>
      </c>
      <c r="C37" s="79" t="s">
        <v>167</v>
      </c>
      <c r="D37" s="55">
        <v>0</v>
      </c>
      <c r="E37" s="70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/>
      <c r="L37" s="55">
        <v>7320.96</v>
      </c>
      <c r="M37" s="55">
        <v>0</v>
      </c>
      <c r="N37" s="70">
        <v>0</v>
      </c>
      <c r="O37" s="84"/>
      <c r="P37" s="30"/>
    </row>
    <row r="38" spans="1:16" ht="25.5" customHeight="1" hidden="1">
      <c r="A38" s="60" t="s">
        <v>130</v>
      </c>
      <c r="B38" s="77" t="s">
        <v>124</v>
      </c>
      <c r="C38" s="79" t="s">
        <v>168</v>
      </c>
      <c r="D38" s="55">
        <v>0</v>
      </c>
      <c r="E38" s="70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/>
      <c r="L38" s="55">
        <v>7320.96</v>
      </c>
      <c r="M38" s="55">
        <v>0</v>
      </c>
      <c r="N38" s="70">
        <v>0</v>
      </c>
      <c r="O38" s="84"/>
      <c r="P38" s="30"/>
    </row>
    <row r="39" spans="1:16" ht="25.5" customHeight="1" hidden="1">
      <c r="A39" s="60" t="s">
        <v>132</v>
      </c>
      <c r="B39" s="77" t="s">
        <v>124</v>
      </c>
      <c r="C39" s="79" t="s">
        <v>169</v>
      </c>
      <c r="D39" s="55">
        <v>0</v>
      </c>
      <c r="E39" s="70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/>
      <c r="L39" s="55">
        <v>7320.96</v>
      </c>
      <c r="M39" s="55">
        <v>0</v>
      </c>
      <c r="N39" s="70">
        <v>0</v>
      </c>
      <c r="O39" s="84"/>
      <c r="P39" s="30"/>
    </row>
    <row r="40" spans="1:16" ht="15" customHeight="1">
      <c r="A40" s="60" t="s">
        <v>170</v>
      </c>
      <c r="B40" s="77" t="s">
        <v>124</v>
      </c>
      <c r="C40" s="79" t="s">
        <v>171</v>
      </c>
      <c r="D40" s="55">
        <v>0</v>
      </c>
      <c r="E40" s="70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2692137.93</v>
      </c>
      <c r="L40" s="55">
        <v>453150</v>
      </c>
      <c r="M40" s="55">
        <v>0</v>
      </c>
      <c r="N40" s="70">
        <v>0</v>
      </c>
      <c r="O40" s="57">
        <v>628000</v>
      </c>
      <c r="P40" s="33">
        <f>L40-O40</f>
        <v>-174850</v>
      </c>
    </row>
    <row r="41" spans="1:16" ht="15" customHeight="1">
      <c r="A41" s="60" t="s">
        <v>172</v>
      </c>
      <c r="B41" s="77" t="s">
        <v>124</v>
      </c>
      <c r="C41" s="79" t="s">
        <v>173</v>
      </c>
      <c r="D41" s="55">
        <v>0</v>
      </c>
      <c r="E41" s="70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2410417.93</v>
      </c>
      <c r="L41" s="55">
        <v>453150</v>
      </c>
      <c r="M41" s="55">
        <v>0</v>
      </c>
      <c r="N41" s="70">
        <v>0</v>
      </c>
      <c r="O41" s="57">
        <v>550000</v>
      </c>
      <c r="P41" s="33">
        <f>L41-O41</f>
        <v>-96850</v>
      </c>
    </row>
    <row r="42" spans="1:16" ht="25.5" customHeight="1" hidden="1">
      <c r="A42" s="60" t="s">
        <v>128</v>
      </c>
      <c r="B42" s="77" t="s">
        <v>124</v>
      </c>
      <c r="C42" s="79" t="s">
        <v>174</v>
      </c>
      <c r="D42" s="55">
        <v>0</v>
      </c>
      <c r="E42" s="70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/>
      <c r="L42" s="55">
        <v>453150</v>
      </c>
      <c r="M42" s="55">
        <v>0</v>
      </c>
      <c r="N42" s="70">
        <v>0</v>
      </c>
      <c r="O42" s="57">
        <v>550000</v>
      </c>
      <c r="P42" s="30"/>
    </row>
    <row r="43" spans="1:16" ht="25.5" customHeight="1" hidden="1">
      <c r="A43" s="60" t="s">
        <v>130</v>
      </c>
      <c r="B43" s="77" t="s">
        <v>124</v>
      </c>
      <c r="C43" s="79" t="s">
        <v>175</v>
      </c>
      <c r="D43" s="55">
        <v>0</v>
      </c>
      <c r="E43" s="70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/>
      <c r="L43" s="55">
        <v>453150</v>
      </c>
      <c r="M43" s="55">
        <v>0</v>
      </c>
      <c r="N43" s="70">
        <v>0</v>
      </c>
      <c r="O43" s="57">
        <v>550000</v>
      </c>
      <c r="P43" s="30"/>
    </row>
    <row r="44" spans="1:16" ht="25.5" customHeight="1" hidden="1">
      <c r="A44" s="60" t="s">
        <v>132</v>
      </c>
      <c r="B44" s="77" t="s">
        <v>124</v>
      </c>
      <c r="C44" s="79" t="s">
        <v>176</v>
      </c>
      <c r="D44" s="55">
        <v>0</v>
      </c>
      <c r="E44" s="70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/>
      <c r="L44" s="55">
        <v>453150</v>
      </c>
      <c r="M44" s="55">
        <v>0</v>
      </c>
      <c r="N44" s="70">
        <v>0</v>
      </c>
      <c r="O44" s="57">
        <v>550000</v>
      </c>
      <c r="P44" s="30"/>
    </row>
    <row r="45" spans="1:16" ht="15" customHeight="1">
      <c r="A45" s="60" t="s">
        <v>177</v>
      </c>
      <c r="B45" s="77" t="s">
        <v>124</v>
      </c>
      <c r="C45" s="79" t="s">
        <v>178</v>
      </c>
      <c r="D45" s="55">
        <v>0</v>
      </c>
      <c r="E45" s="70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281720</v>
      </c>
      <c r="L45" s="55">
        <v>0</v>
      </c>
      <c r="M45" s="55">
        <v>0</v>
      </c>
      <c r="N45" s="70">
        <v>0</v>
      </c>
      <c r="O45" s="57">
        <v>78000</v>
      </c>
      <c r="P45" s="33">
        <f>L45-O45</f>
        <v>-78000</v>
      </c>
    </row>
    <row r="46" spans="1:16" ht="25.5" customHeight="1" hidden="1">
      <c r="A46" s="60" t="s">
        <v>128</v>
      </c>
      <c r="B46" s="77" t="s">
        <v>124</v>
      </c>
      <c r="C46" s="79" t="s">
        <v>179</v>
      </c>
      <c r="D46" s="55">
        <v>0</v>
      </c>
      <c r="E46" s="70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/>
      <c r="L46" s="55">
        <v>0</v>
      </c>
      <c r="M46" s="55">
        <v>0</v>
      </c>
      <c r="N46" s="70">
        <v>0</v>
      </c>
      <c r="O46" s="57">
        <v>78000</v>
      </c>
      <c r="P46" s="30"/>
    </row>
    <row r="47" spans="1:16" ht="25.5" customHeight="1" hidden="1">
      <c r="A47" s="60" t="s">
        <v>130</v>
      </c>
      <c r="B47" s="77" t="s">
        <v>124</v>
      </c>
      <c r="C47" s="79" t="s">
        <v>180</v>
      </c>
      <c r="D47" s="55">
        <v>0</v>
      </c>
      <c r="E47" s="70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/>
      <c r="L47" s="55">
        <v>0</v>
      </c>
      <c r="M47" s="55">
        <v>0</v>
      </c>
      <c r="N47" s="70">
        <v>0</v>
      </c>
      <c r="O47" s="57">
        <v>78000</v>
      </c>
      <c r="P47" s="30"/>
    </row>
    <row r="48" spans="1:16" ht="25.5" customHeight="1" hidden="1">
      <c r="A48" s="60" t="s">
        <v>132</v>
      </c>
      <c r="B48" s="77" t="s">
        <v>124</v>
      </c>
      <c r="C48" s="79" t="s">
        <v>181</v>
      </c>
      <c r="D48" s="55">
        <v>0</v>
      </c>
      <c r="E48" s="70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/>
      <c r="L48" s="55">
        <v>0</v>
      </c>
      <c r="M48" s="55">
        <v>0</v>
      </c>
      <c r="N48" s="70">
        <v>0</v>
      </c>
      <c r="O48" s="57">
        <v>78000</v>
      </c>
      <c r="P48" s="30"/>
    </row>
    <row r="49" spans="1:16" ht="15" customHeight="1" hidden="1">
      <c r="A49" s="60" t="s">
        <v>140</v>
      </c>
      <c r="B49" s="77" t="s">
        <v>124</v>
      </c>
      <c r="C49" s="79" t="s">
        <v>182</v>
      </c>
      <c r="D49" s="55">
        <v>0</v>
      </c>
      <c r="E49" s="70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/>
      <c r="L49" s="55">
        <v>0</v>
      </c>
      <c r="M49" s="55">
        <v>0</v>
      </c>
      <c r="N49" s="70">
        <v>0</v>
      </c>
      <c r="O49" s="84"/>
      <c r="P49" s="30"/>
    </row>
    <row r="50" spans="1:16" ht="38.25" customHeight="1" hidden="1">
      <c r="A50" s="60" t="s">
        <v>183</v>
      </c>
      <c r="B50" s="77" t="s">
        <v>124</v>
      </c>
      <c r="C50" s="79" t="s">
        <v>184</v>
      </c>
      <c r="D50" s="55">
        <v>0</v>
      </c>
      <c r="E50" s="70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/>
      <c r="L50" s="55">
        <v>0</v>
      </c>
      <c r="M50" s="55">
        <v>0</v>
      </c>
      <c r="N50" s="70">
        <v>0</v>
      </c>
      <c r="O50" s="84"/>
      <c r="P50" s="30"/>
    </row>
    <row r="51" spans="1:16" ht="38.25" customHeight="1" hidden="1">
      <c r="A51" s="60" t="s">
        <v>185</v>
      </c>
      <c r="B51" s="77" t="s">
        <v>124</v>
      </c>
      <c r="C51" s="79" t="s">
        <v>186</v>
      </c>
      <c r="D51" s="55">
        <v>0</v>
      </c>
      <c r="E51" s="70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/>
      <c r="L51" s="55">
        <v>0</v>
      </c>
      <c r="M51" s="55">
        <v>0</v>
      </c>
      <c r="N51" s="70">
        <v>0</v>
      </c>
      <c r="O51" s="84"/>
      <c r="P51" s="30"/>
    </row>
    <row r="52" spans="1:16" ht="15" customHeight="1">
      <c r="A52" s="60" t="s">
        <v>187</v>
      </c>
      <c r="B52" s="77" t="s">
        <v>124</v>
      </c>
      <c r="C52" s="79" t="s">
        <v>188</v>
      </c>
      <c r="D52" s="55">
        <v>0</v>
      </c>
      <c r="E52" s="70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19104666.34</v>
      </c>
      <c r="L52" s="55">
        <v>1494906.59</v>
      </c>
      <c r="M52" s="55">
        <v>0</v>
      </c>
      <c r="N52" s="70">
        <v>0</v>
      </c>
      <c r="O52" s="80">
        <v>601351.8</v>
      </c>
      <c r="P52" s="33">
        <f>L52-O52</f>
        <v>893554.79</v>
      </c>
    </row>
    <row r="53" spans="1:16" ht="15" customHeight="1">
      <c r="A53" s="60" t="s">
        <v>189</v>
      </c>
      <c r="B53" s="77" t="s">
        <v>124</v>
      </c>
      <c r="C53" s="79" t="s">
        <v>190</v>
      </c>
      <c r="D53" s="55">
        <v>0</v>
      </c>
      <c r="E53" s="70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15194353.42</v>
      </c>
      <c r="L53" s="55">
        <v>592094.04</v>
      </c>
      <c r="M53" s="55">
        <v>0</v>
      </c>
      <c r="N53" s="70">
        <v>0</v>
      </c>
      <c r="O53" s="86">
        <v>0</v>
      </c>
      <c r="P53" s="33">
        <f>L53-O53</f>
        <v>592094.04</v>
      </c>
    </row>
    <row r="54" spans="1:16" ht="25.5" customHeight="1" hidden="1">
      <c r="A54" s="60" t="s">
        <v>128</v>
      </c>
      <c r="B54" s="77" t="s">
        <v>124</v>
      </c>
      <c r="C54" s="79" t="s">
        <v>191</v>
      </c>
      <c r="D54" s="55">
        <v>0</v>
      </c>
      <c r="E54" s="70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/>
      <c r="L54" s="55">
        <v>540174.04</v>
      </c>
      <c r="M54" s="55">
        <v>0</v>
      </c>
      <c r="N54" s="70">
        <v>0</v>
      </c>
      <c r="O54" s="84"/>
      <c r="P54" s="30"/>
    </row>
    <row r="55" spans="1:16" ht="25.5" customHeight="1" hidden="1">
      <c r="A55" s="60" t="s">
        <v>130</v>
      </c>
      <c r="B55" s="77" t="s">
        <v>124</v>
      </c>
      <c r="C55" s="79" t="s">
        <v>192</v>
      </c>
      <c r="D55" s="55">
        <v>0</v>
      </c>
      <c r="E55" s="70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/>
      <c r="L55" s="55">
        <v>540174.04</v>
      </c>
      <c r="M55" s="55">
        <v>0</v>
      </c>
      <c r="N55" s="70">
        <v>0</v>
      </c>
      <c r="O55" s="84"/>
      <c r="P55" s="30"/>
    </row>
    <row r="56" spans="1:16" ht="25.5" customHeight="1" hidden="1">
      <c r="A56" s="60" t="s">
        <v>132</v>
      </c>
      <c r="B56" s="77" t="s">
        <v>124</v>
      </c>
      <c r="C56" s="79" t="s">
        <v>193</v>
      </c>
      <c r="D56" s="55">
        <v>0</v>
      </c>
      <c r="E56" s="70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/>
      <c r="L56" s="55">
        <v>540174.04</v>
      </c>
      <c r="M56" s="55">
        <v>0</v>
      </c>
      <c r="N56" s="70">
        <v>0</v>
      </c>
      <c r="O56" s="84"/>
      <c r="P56" s="30"/>
    </row>
    <row r="57" spans="1:16" ht="25.5" customHeight="1" hidden="1">
      <c r="A57" s="60" t="s">
        <v>134</v>
      </c>
      <c r="B57" s="77" t="s">
        <v>124</v>
      </c>
      <c r="C57" s="79" t="s">
        <v>194</v>
      </c>
      <c r="D57" s="55">
        <v>0</v>
      </c>
      <c r="E57" s="70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/>
      <c r="L57" s="55">
        <v>51920</v>
      </c>
      <c r="M57" s="55">
        <v>0</v>
      </c>
      <c r="N57" s="70">
        <v>0</v>
      </c>
      <c r="O57" s="84"/>
      <c r="P57" s="30"/>
    </row>
    <row r="58" spans="1:16" ht="15" customHeight="1" hidden="1">
      <c r="A58" s="60" t="s">
        <v>195</v>
      </c>
      <c r="B58" s="77" t="s">
        <v>124</v>
      </c>
      <c r="C58" s="79" t="s">
        <v>196</v>
      </c>
      <c r="D58" s="55">
        <v>0</v>
      </c>
      <c r="E58" s="70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/>
      <c r="L58" s="55">
        <v>51920</v>
      </c>
      <c r="M58" s="55">
        <v>0</v>
      </c>
      <c r="N58" s="70">
        <v>0</v>
      </c>
      <c r="O58" s="84"/>
      <c r="P58" s="30"/>
    </row>
    <row r="59" spans="1:16" ht="38.25" customHeight="1" hidden="1">
      <c r="A59" s="60" t="s">
        <v>197</v>
      </c>
      <c r="B59" s="77" t="s">
        <v>124</v>
      </c>
      <c r="C59" s="79" t="s">
        <v>198</v>
      </c>
      <c r="D59" s="55">
        <v>0</v>
      </c>
      <c r="E59" s="70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/>
      <c r="L59" s="55">
        <v>0</v>
      </c>
      <c r="M59" s="55">
        <v>0</v>
      </c>
      <c r="N59" s="70">
        <v>0</v>
      </c>
      <c r="O59" s="84"/>
      <c r="P59" s="30"/>
    </row>
    <row r="60" spans="1:16" ht="38.25" customHeight="1" hidden="1">
      <c r="A60" s="60" t="s">
        <v>199</v>
      </c>
      <c r="B60" s="77" t="s">
        <v>124</v>
      </c>
      <c r="C60" s="79" t="s">
        <v>200</v>
      </c>
      <c r="D60" s="55">
        <v>0</v>
      </c>
      <c r="E60" s="70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/>
      <c r="L60" s="55">
        <v>51920</v>
      </c>
      <c r="M60" s="55">
        <v>0</v>
      </c>
      <c r="N60" s="70">
        <v>0</v>
      </c>
      <c r="O60" s="84"/>
      <c r="P60" s="30"/>
    </row>
    <row r="61" spans="1:16" ht="15" customHeight="1">
      <c r="A61" s="60" t="s">
        <v>201</v>
      </c>
      <c r="B61" s="77" t="s">
        <v>124</v>
      </c>
      <c r="C61" s="79" t="s">
        <v>202</v>
      </c>
      <c r="D61" s="55">
        <v>0</v>
      </c>
      <c r="E61" s="70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1641260</v>
      </c>
      <c r="L61" s="55">
        <v>224952.55</v>
      </c>
      <c r="M61" s="55">
        <v>0</v>
      </c>
      <c r="N61" s="70">
        <v>0</v>
      </c>
      <c r="O61" s="81" t="s">
        <v>291</v>
      </c>
      <c r="P61" s="33"/>
    </row>
    <row r="62" spans="1:16" ht="25.5" customHeight="1" hidden="1">
      <c r="A62" s="60" t="s">
        <v>128</v>
      </c>
      <c r="B62" s="77" t="s">
        <v>124</v>
      </c>
      <c r="C62" s="79" t="s">
        <v>203</v>
      </c>
      <c r="D62" s="55">
        <v>0</v>
      </c>
      <c r="E62" s="70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v>126147.09</v>
      </c>
      <c r="M62" s="55">
        <v>0</v>
      </c>
      <c r="N62" s="70">
        <v>0</v>
      </c>
      <c r="O62" s="57">
        <v>221711.32</v>
      </c>
      <c r="P62" s="30"/>
    </row>
    <row r="63" spans="1:16" ht="25.5" customHeight="1" hidden="1">
      <c r="A63" s="60" t="s">
        <v>130</v>
      </c>
      <c r="B63" s="77" t="s">
        <v>124</v>
      </c>
      <c r="C63" s="79" t="s">
        <v>204</v>
      </c>
      <c r="D63" s="55">
        <v>0</v>
      </c>
      <c r="E63" s="70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/>
      <c r="L63" s="55">
        <v>126147.09</v>
      </c>
      <c r="M63" s="55">
        <v>0</v>
      </c>
      <c r="N63" s="70">
        <v>0</v>
      </c>
      <c r="O63" s="57">
        <v>221711.32</v>
      </c>
      <c r="P63" s="30"/>
    </row>
    <row r="64" spans="1:16" ht="25.5" customHeight="1" hidden="1">
      <c r="A64" s="60" t="s">
        <v>132</v>
      </c>
      <c r="B64" s="77" t="s">
        <v>124</v>
      </c>
      <c r="C64" s="79" t="s">
        <v>205</v>
      </c>
      <c r="D64" s="55">
        <v>0</v>
      </c>
      <c r="E64" s="70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v>126147.09</v>
      </c>
      <c r="M64" s="55">
        <v>0</v>
      </c>
      <c r="N64" s="70">
        <v>0</v>
      </c>
      <c r="O64" s="57">
        <v>221711.32</v>
      </c>
      <c r="P64" s="30"/>
    </row>
    <row r="65" spans="1:16" ht="15" customHeight="1" hidden="1">
      <c r="A65" s="60" t="s">
        <v>140</v>
      </c>
      <c r="B65" s="77" t="s">
        <v>124</v>
      </c>
      <c r="C65" s="79" t="s">
        <v>206</v>
      </c>
      <c r="D65" s="55">
        <v>0</v>
      </c>
      <c r="E65" s="70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/>
      <c r="L65" s="55">
        <v>98805.46</v>
      </c>
      <c r="M65" s="55">
        <v>0</v>
      </c>
      <c r="N65" s="70">
        <v>0</v>
      </c>
      <c r="O65" s="57">
        <v>142729</v>
      </c>
      <c r="P65" s="30"/>
    </row>
    <row r="66" spans="1:16" ht="38.25" customHeight="1" hidden="1">
      <c r="A66" s="60" t="s">
        <v>183</v>
      </c>
      <c r="B66" s="77" t="s">
        <v>124</v>
      </c>
      <c r="C66" s="79" t="s">
        <v>207</v>
      </c>
      <c r="D66" s="55">
        <v>0</v>
      </c>
      <c r="E66" s="70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/>
      <c r="L66" s="55">
        <v>98805.46</v>
      </c>
      <c r="M66" s="55">
        <v>0</v>
      </c>
      <c r="N66" s="70">
        <v>0</v>
      </c>
      <c r="O66" s="57">
        <v>142729</v>
      </c>
      <c r="P66" s="30"/>
    </row>
    <row r="67" spans="1:16" ht="38.25" customHeight="1" hidden="1">
      <c r="A67" s="60" t="s">
        <v>185</v>
      </c>
      <c r="B67" s="77" t="s">
        <v>124</v>
      </c>
      <c r="C67" s="79" t="s">
        <v>208</v>
      </c>
      <c r="D67" s="55">
        <v>0</v>
      </c>
      <c r="E67" s="70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/>
      <c r="L67" s="55">
        <v>98805.46</v>
      </c>
      <c r="M67" s="55">
        <v>0</v>
      </c>
      <c r="N67" s="70">
        <v>0</v>
      </c>
      <c r="O67" s="84"/>
      <c r="P67" s="30"/>
    </row>
    <row r="68" spans="1:16" ht="15" customHeight="1">
      <c r="A68" s="60" t="s">
        <v>209</v>
      </c>
      <c r="B68" s="77" t="s">
        <v>124</v>
      </c>
      <c r="C68" s="79" t="s">
        <v>210</v>
      </c>
      <c r="D68" s="55">
        <v>0</v>
      </c>
      <c r="E68" s="70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2269052.92</v>
      </c>
      <c r="L68" s="55">
        <v>677860</v>
      </c>
      <c r="M68" s="55">
        <v>0</v>
      </c>
      <c r="N68" s="70">
        <v>0</v>
      </c>
      <c r="O68" s="57">
        <v>236911.48</v>
      </c>
      <c r="P68" s="33">
        <f>L68-O68</f>
        <v>440948.52</v>
      </c>
    </row>
    <row r="69" spans="1:16" ht="25.5" customHeight="1" hidden="1">
      <c r="A69" s="60" t="s">
        <v>128</v>
      </c>
      <c r="B69" s="77" t="s">
        <v>124</v>
      </c>
      <c r="C69" s="79" t="s">
        <v>211</v>
      </c>
      <c r="D69" s="55">
        <v>0</v>
      </c>
      <c r="E69" s="70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/>
      <c r="L69" s="55">
        <v>677860</v>
      </c>
      <c r="M69" s="55">
        <v>0</v>
      </c>
      <c r="N69" s="70">
        <v>0</v>
      </c>
      <c r="O69" s="57">
        <v>189747</v>
      </c>
      <c r="P69" s="30"/>
    </row>
    <row r="70" spans="1:16" ht="25.5" customHeight="1" hidden="1">
      <c r="A70" s="60" t="s">
        <v>130</v>
      </c>
      <c r="B70" s="77" t="s">
        <v>124</v>
      </c>
      <c r="C70" s="79" t="s">
        <v>212</v>
      </c>
      <c r="D70" s="55">
        <v>0</v>
      </c>
      <c r="E70" s="70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/>
      <c r="L70" s="55">
        <v>677860</v>
      </c>
      <c r="M70" s="55">
        <v>0</v>
      </c>
      <c r="N70" s="70">
        <v>0</v>
      </c>
      <c r="O70" s="57">
        <v>189747</v>
      </c>
      <c r="P70" s="30"/>
    </row>
    <row r="71" spans="1:16" ht="25.5" customHeight="1" hidden="1">
      <c r="A71" s="60" t="s">
        <v>132</v>
      </c>
      <c r="B71" s="77" t="s">
        <v>124</v>
      </c>
      <c r="C71" s="79" t="s">
        <v>213</v>
      </c>
      <c r="D71" s="55">
        <v>0</v>
      </c>
      <c r="E71" s="70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/>
      <c r="L71" s="55">
        <v>677860</v>
      </c>
      <c r="M71" s="55">
        <v>0</v>
      </c>
      <c r="N71" s="70">
        <v>0</v>
      </c>
      <c r="O71" s="57">
        <v>189747</v>
      </c>
      <c r="P71" s="30"/>
    </row>
    <row r="72" spans="1:16" ht="25.5" customHeight="1" hidden="1">
      <c r="A72" s="85" t="s">
        <v>140</v>
      </c>
      <c r="B72" s="68" t="s">
        <v>124</v>
      </c>
      <c r="C72" s="65" t="s">
        <v>276</v>
      </c>
      <c r="D72" s="57">
        <v>47164.48</v>
      </c>
      <c r="E72" s="70"/>
      <c r="F72" s="55"/>
      <c r="G72" s="55"/>
      <c r="H72" s="55"/>
      <c r="I72" s="55"/>
      <c r="J72" s="55"/>
      <c r="K72" s="55"/>
      <c r="L72" s="55"/>
      <c r="M72" s="55"/>
      <c r="N72" s="70"/>
      <c r="O72" s="57">
        <v>47164.48</v>
      </c>
      <c r="P72" s="30"/>
    </row>
    <row r="73" spans="1:16" ht="25.5" customHeight="1" hidden="1">
      <c r="A73" s="85" t="s">
        <v>277</v>
      </c>
      <c r="B73" s="68" t="s">
        <v>124</v>
      </c>
      <c r="C73" s="65" t="s">
        <v>278</v>
      </c>
      <c r="D73" s="57">
        <v>46146.17</v>
      </c>
      <c r="E73" s="70"/>
      <c r="F73" s="55"/>
      <c r="G73" s="55"/>
      <c r="H73" s="55"/>
      <c r="I73" s="55"/>
      <c r="J73" s="55"/>
      <c r="K73" s="55"/>
      <c r="L73" s="55"/>
      <c r="M73" s="55"/>
      <c r="N73" s="70"/>
      <c r="O73" s="57">
        <v>46146.17</v>
      </c>
      <c r="P73" s="30"/>
    </row>
    <row r="74" spans="1:16" ht="25.5" customHeight="1" hidden="1">
      <c r="A74" s="85" t="s">
        <v>279</v>
      </c>
      <c r="B74" s="68" t="s">
        <v>124</v>
      </c>
      <c r="C74" s="65" t="s">
        <v>280</v>
      </c>
      <c r="D74" s="57">
        <v>46146.17</v>
      </c>
      <c r="E74" s="70"/>
      <c r="F74" s="55"/>
      <c r="G74" s="55"/>
      <c r="H74" s="55"/>
      <c r="I74" s="55"/>
      <c r="J74" s="55"/>
      <c r="K74" s="55"/>
      <c r="L74" s="55"/>
      <c r="M74" s="55"/>
      <c r="N74" s="70"/>
      <c r="O74" s="57">
        <v>46146.17</v>
      </c>
      <c r="P74" s="30"/>
    </row>
    <row r="75" spans="1:16" ht="25.5" customHeight="1" hidden="1">
      <c r="A75" s="85" t="s">
        <v>142</v>
      </c>
      <c r="B75" s="68" t="s">
        <v>124</v>
      </c>
      <c r="C75" s="65" t="s">
        <v>281</v>
      </c>
      <c r="D75" s="57">
        <v>1018.31</v>
      </c>
      <c r="E75" s="70"/>
      <c r="F75" s="55"/>
      <c r="G75" s="55"/>
      <c r="H75" s="55"/>
      <c r="I75" s="55"/>
      <c r="J75" s="55"/>
      <c r="K75" s="55"/>
      <c r="L75" s="55"/>
      <c r="M75" s="55"/>
      <c r="N75" s="70"/>
      <c r="O75" s="57">
        <v>1018.31</v>
      </c>
      <c r="P75" s="30"/>
    </row>
    <row r="76" spans="1:16" ht="25.5" customHeight="1" hidden="1">
      <c r="A76" s="85" t="s">
        <v>144</v>
      </c>
      <c r="B76" s="68" t="s">
        <v>124</v>
      </c>
      <c r="C76" s="65" t="s">
        <v>282</v>
      </c>
      <c r="D76" s="57">
        <v>1018.31</v>
      </c>
      <c r="E76" s="70"/>
      <c r="F76" s="55"/>
      <c r="G76" s="55"/>
      <c r="H76" s="55"/>
      <c r="I76" s="55"/>
      <c r="J76" s="55"/>
      <c r="K76" s="55"/>
      <c r="L76" s="55"/>
      <c r="M76" s="55"/>
      <c r="N76" s="70"/>
      <c r="O76" s="57">
        <v>1018.31</v>
      </c>
      <c r="P76" s="30"/>
    </row>
    <row r="77" spans="1:16" ht="15" customHeight="1">
      <c r="A77" s="60" t="s">
        <v>214</v>
      </c>
      <c r="B77" s="77" t="s">
        <v>124</v>
      </c>
      <c r="C77" s="79" t="s">
        <v>215</v>
      </c>
      <c r="D77" s="55">
        <v>0</v>
      </c>
      <c r="E77" s="70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130000</v>
      </c>
      <c r="L77" s="55">
        <v>28000</v>
      </c>
      <c r="M77" s="55">
        <v>0</v>
      </c>
      <c r="N77" s="70">
        <v>0</v>
      </c>
      <c r="O77" s="57">
        <v>30000</v>
      </c>
      <c r="P77" s="33">
        <f>L77-O77</f>
        <v>-2000</v>
      </c>
    </row>
    <row r="78" spans="1:16" ht="15" customHeight="1">
      <c r="A78" s="60" t="s">
        <v>216</v>
      </c>
      <c r="B78" s="77" t="s">
        <v>124</v>
      </c>
      <c r="C78" s="79" t="s">
        <v>217</v>
      </c>
      <c r="D78" s="55">
        <v>0</v>
      </c>
      <c r="E78" s="70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130000</v>
      </c>
      <c r="L78" s="55">
        <v>28000</v>
      </c>
      <c r="M78" s="55">
        <v>0</v>
      </c>
      <c r="N78" s="70">
        <v>0</v>
      </c>
      <c r="O78" s="57">
        <v>30000</v>
      </c>
      <c r="P78" s="33">
        <f>L78-O78</f>
        <v>-2000</v>
      </c>
    </row>
    <row r="79" spans="1:16" ht="15" customHeight="1" hidden="1">
      <c r="A79" s="60" t="s">
        <v>218</v>
      </c>
      <c r="B79" s="77" t="s">
        <v>124</v>
      </c>
      <c r="C79" s="79" t="s">
        <v>219</v>
      </c>
      <c r="D79" s="55">
        <v>0</v>
      </c>
      <c r="E79" s="70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/>
      <c r="L79" s="55">
        <v>28000</v>
      </c>
      <c r="M79" s="55">
        <v>0</v>
      </c>
      <c r="N79" s="70">
        <v>0</v>
      </c>
      <c r="O79" s="57">
        <v>30000</v>
      </c>
      <c r="P79" s="30"/>
    </row>
    <row r="80" spans="1:16" ht="15" customHeight="1" hidden="1">
      <c r="A80" s="60" t="s">
        <v>220</v>
      </c>
      <c r="B80" s="77" t="s">
        <v>124</v>
      </c>
      <c r="C80" s="79" t="s">
        <v>221</v>
      </c>
      <c r="D80" s="55">
        <v>0</v>
      </c>
      <c r="E80" s="70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/>
      <c r="L80" s="55">
        <v>28000</v>
      </c>
      <c r="M80" s="55">
        <v>0</v>
      </c>
      <c r="N80" s="70">
        <v>0</v>
      </c>
      <c r="O80" s="57">
        <v>30000</v>
      </c>
      <c r="P80" s="30"/>
    </row>
    <row r="81" spans="1:16" ht="15" customHeight="1">
      <c r="A81" s="60" t="s">
        <v>222</v>
      </c>
      <c r="B81" s="77" t="s">
        <v>124</v>
      </c>
      <c r="C81" s="79" t="s">
        <v>223</v>
      </c>
      <c r="D81" s="55">
        <v>0</v>
      </c>
      <c r="E81" s="70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12028961</v>
      </c>
      <c r="L81" s="55">
        <v>2231759.8</v>
      </c>
      <c r="M81" s="55">
        <v>0</v>
      </c>
      <c r="N81" s="70">
        <v>0</v>
      </c>
      <c r="O81" s="57">
        <v>2045364.22</v>
      </c>
      <c r="P81" s="33">
        <f>L81-O81</f>
        <v>186395.57999999984</v>
      </c>
    </row>
    <row r="82" spans="1:16" ht="15" customHeight="1">
      <c r="A82" s="60" t="s">
        <v>224</v>
      </c>
      <c r="B82" s="77" t="s">
        <v>124</v>
      </c>
      <c r="C82" s="79" t="s">
        <v>225</v>
      </c>
      <c r="D82" s="55">
        <v>0</v>
      </c>
      <c r="E82" s="70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10710172</v>
      </c>
      <c r="L82" s="55">
        <v>1881392.42</v>
      </c>
      <c r="M82" s="55">
        <v>0</v>
      </c>
      <c r="N82" s="70">
        <v>0</v>
      </c>
      <c r="O82" s="57">
        <v>1669363.32</v>
      </c>
      <c r="P82" s="33">
        <f>L82-O82</f>
        <v>212029.09999999986</v>
      </c>
    </row>
    <row r="83" spans="1:16" ht="51" customHeight="1" hidden="1">
      <c r="A83" s="60" t="s">
        <v>150</v>
      </c>
      <c r="B83" s="77" t="s">
        <v>124</v>
      </c>
      <c r="C83" s="79" t="s">
        <v>226</v>
      </c>
      <c r="D83" s="55">
        <v>0</v>
      </c>
      <c r="E83" s="70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/>
      <c r="L83" s="55">
        <v>1279710.73</v>
      </c>
      <c r="M83" s="55">
        <v>0</v>
      </c>
      <c r="N83" s="70">
        <v>0</v>
      </c>
      <c r="O83" s="57">
        <v>1257091.97</v>
      </c>
      <c r="P83" s="30"/>
    </row>
    <row r="84" spans="1:16" ht="15" customHeight="1" hidden="1">
      <c r="A84" s="60" t="s">
        <v>227</v>
      </c>
      <c r="B84" s="77" t="s">
        <v>124</v>
      </c>
      <c r="C84" s="79" t="s">
        <v>228</v>
      </c>
      <c r="D84" s="55">
        <v>0</v>
      </c>
      <c r="E84" s="70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/>
      <c r="L84" s="55">
        <v>1279710.73</v>
      </c>
      <c r="M84" s="55">
        <v>0</v>
      </c>
      <c r="N84" s="70">
        <v>0</v>
      </c>
      <c r="O84" s="57">
        <v>1257091.97</v>
      </c>
      <c r="P84" s="30"/>
    </row>
    <row r="85" spans="1:16" ht="15" customHeight="1" hidden="1">
      <c r="A85" s="60" t="s">
        <v>229</v>
      </c>
      <c r="B85" s="77" t="s">
        <v>124</v>
      </c>
      <c r="C85" s="79" t="s">
        <v>230</v>
      </c>
      <c r="D85" s="55">
        <v>0</v>
      </c>
      <c r="E85" s="70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/>
      <c r="L85" s="55">
        <v>918746.68</v>
      </c>
      <c r="M85" s="55">
        <v>0</v>
      </c>
      <c r="N85" s="70">
        <v>0</v>
      </c>
      <c r="O85" s="57">
        <v>892165.68</v>
      </c>
      <c r="P85" s="30"/>
    </row>
    <row r="86" spans="1:16" ht="25.5" customHeight="1" hidden="1">
      <c r="A86" s="60" t="s">
        <v>231</v>
      </c>
      <c r="B86" s="77" t="s">
        <v>124</v>
      </c>
      <c r="C86" s="79" t="s">
        <v>232</v>
      </c>
      <c r="D86" s="55">
        <v>0</v>
      </c>
      <c r="E86" s="70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/>
      <c r="L86" s="55">
        <v>520</v>
      </c>
      <c r="M86" s="55">
        <v>0</v>
      </c>
      <c r="N86" s="70">
        <v>0</v>
      </c>
      <c r="O86" s="57">
        <v>0</v>
      </c>
      <c r="P86" s="30"/>
    </row>
    <row r="87" spans="1:16" ht="38.25" customHeight="1" hidden="1">
      <c r="A87" s="60" t="s">
        <v>233</v>
      </c>
      <c r="B87" s="77" t="s">
        <v>124</v>
      </c>
      <c r="C87" s="79" t="s">
        <v>234</v>
      </c>
      <c r="D87" s="55">
        <v>0</v>
      </c>
      <c r="E87" s="70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/>
      <c r="L87" s="55">
        <v>360444.05</v>
      </c>
      <c r="M87" s="55">
        <v>0</v>
      </c>
      <c r="N87" s="70">
        <v>0</v>
      </c>
      <c r="O87" s="57">
        <v>364926.29</v>
      </c>
      <c r="P87" s="30"/>
    </row>
    <row r="88" spans="1:16" ht="25.5" customHeight="1" hidden="1">
      <c r="A88" s="60" t="s">
        <v>128</v>
      </c>
      <c r="B88" s="77" t="s">
        <v>124</v>
      </c>
      <c r="C88" s="79" t="s">
        <v>235</v>
      </c>
      <c r="D88" s="55">
        <v>0</v>
      </c>
      <c r="E88" s="70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/>
      <c r="L88" s="55">
        <v>598654.69</v>
      </c>
      <c r="M88" s="55">
        <v>0</v>
      </c>
      <c r="N88" s="70">
        <v>0</v>
      </c>
      <c r="O88" s="57">
        <v>407791.31</v>
      </c>
      <c r="P88" s="30"/>
    </row>
    <row r="89" spans="1:16" ht="25.5" customHeight="1" hidden="1">
      <c r="A89" s="60" t="s">
        <v>130</v>
      </c>
      <c r="B89" s="77" t="s">
        <v>124</v>
      </c>
      <c r="C89" s="79" t="s">
        <v>236</v>
      </c>
      <c r="D89" s="55">
        <v>0</v>
      </c>
      <c r="E89" s="70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/>
      <c r="L89" s="55">
        <v>598654.69</v>
      </c>
      <c r="M89" s="55">
        <v>0</v>
      </c>
      <c r="N89" s="70">
        <v>0</v>
      </c>
      <c r="O89" s="57">
        <v>407791.31</v>
      </c>
      <c r="P89" s="30"/>
    </row>
    <row r="90" spans="1:16" ht="25.5" customHeight="1" hidden="1">
      <c r="A90" s="60" t="s">
        <v>132</v>
      </c>
      <c r="B90" s="77" t="s">
        <v>124</v>
      </c>
      <c r="C90" s="79" t="s">
        <v>237</v>
      </c>
      <c r="D90" s="55">
        <v>0</v>
      </c>
      <c r="E90" s="70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/>
      <c r="L90" s="55">
        <v>598654.69</v>
      </c>
      <c r="M90" s="55">
        <v>0</v>
      </c>
      <c r="N90" s="70">
        <v>0</v>
      </c>
      <c r="O90" s="57">
        <v>407791.31</v>
      </c>
      <c r="P90" s="30"/>
    </row>
    <row r="91" spans="1:16" ht="15" customHeight="1" hidden="1">
      <c r="A91" s="60" t="s">
        <v>140</v>
      </c>
      <c r="B91" s="77" t="s">
        <v>124</v>
      </c>
      <c r="C91" s="79" t="s">
        <v>238</v>
      </c>
      <c r="D91" s="55">
        <v>0</v>
      </c>
      <c r="E91" s="70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/>
      <c r="L91" s="55">
        <v>3027</v>
      </c>
      <c r="M91" s="55">
        <v>0</v>
      </c>
      <c r="N91" s="70">
        <v>0</v>
      </c>
      <c r="O91" s="57">
        <v>4480.04</v>
      </c>
      <c r="P91" s="30"/>
    </row>
    <row r="92" spans="1:16" ht="15" customHeight="1" hidden="1">
      <c r="A92" s="60" t="s">
        <v>142</v>
      </c>
      <c r="B92" s="77" t="s">
        <v>124</v>
      </c>
      <c r="C92" s="79" t="s">
        <v>239</v>
      </c>
      <c r="D92" s="55">
        <v>0</v>
      </c>
      <c r="E92" s="70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/>
      <c r="L92" s="55">
        <v>3027</v>
      </c>
      <c r="M92" s="55">
        <v>0</v>
      </c>
      <c r="N92" s="70">
        <v>0</v>
      </c>
      <c r="O92" s="57">
        <v>4480.04</v>
      </c>
      <c r="P92" s="30"/>
    </row>
    <row r="93" spans="1:16" ht="15" customHeight="1" hidden="1">
      <c r="A93" s="60" t="s">
        <v>240</v>
      </c>
      <c r="B93" s="77" t="s">
        <v>124</v>
      </c>
      <c r="C93" s="79" t="s">
        <v>241</v>
      </c>
      <c r="D93" s="55">
        <v>0</v>
      </c>
      <c r="E93" s="70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/>
      <c r="L93" s="55">
        <v>877</v>
      </c>
      <c r="M93" s="55">
        <v>0</v>
      </c>
      <c r="N93" s="70">
        <v>0</v>
      </c>
      <c r="O93" s="57">
        <v>4480</v>
      </c>
      <c r="P93" s="30"/>
    </row>
    <row r="94" spans="1:16" ht="15" customHeight="1" hidden="1">
      <c r="A94" s="60" t="s">
        <v>242</v>
      </c>
      <c r="B94" s="77" t="s">
        <v>124</v>
      </c>
      <c r="C94" s="79" t="s">
        <v>243</v>
      </c>
      <c r="D94" s="55">
        <v>0</v>
      </c>
      <c r="E94" s="70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/>
      <c r="L94" s="55">
        <v>2150</v>
      </c>
      <c r="M94" s="55">
        <v>0</v>
      </c>
      <c r="N94" s="70">
        <v>0</v>
      </c>
      <c r="O94" s="84"/>
      <c r="P94" s="30"/>
    </row>
    <row r="95" spans="1:16" ht="15" customHeight="1" hidden="1">
      <c r="A95" s="85" t="s">
        <v>144</v>
      </c>
      <c r="B95" s="68" t="s">
        <v>124</v>
      </c>
      <c r="C95" s="65" t="s">
        <v>283</v>
      </c>
      <c r="D95" s="57">
        <v>0.04</v>
      </c>
      <c r="E95" s="70"/>
      <c r="F95" s="55"/>
      <c r="G95" s="55"/>
      <c r="H95" s="55"/>
      <c r="I95" s="55"/>
      <c r="J95" s="55"/>
      <c r="K95" s="55"/>
      <c r="L95" s="55"/>
      <c r="M95" s="55"/>
      <c r="N95" s="70"/>
      <c r="O95" s="57">
        <v>0.04</v>
      </c>
      <c r="P95" s="30"/>
    </row>
    <row r="96" spans="1:16" ht="15" customHeight="1">
      <c r="A96" s="60" t="s">
        <v>244</v>
      </c>
      <c r="B96" s="77" t="s">
        <v>124</v>
      </c>
      <c r="C96" s="79" t="s">
        <v>245</v>
      </c>
      <c r="D96" s="55">
        <v>0</v>
      </c>
      <c r="E96" s="70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1318789</v>
      </c>
      <c r="L96" s="55">
        <v>350367.38</v>
      </c>
      <c r="M96" s="55">
        <v>0</v>
      </c>
      <c r="N96" s="70">
        <v>0</v>
      </c>
      <c r="O96" s="57">
        <v>376000.9</v>
      </c>
      <c r="P96" s="33">
        <f>L96-O96</f>
        <v>-25633.52000000002</v>
      </c>
    </row>
    <row r="97" spans="1:16" ht="51" customHeight="1" hidden="1">
      <c r="A97" s="60" t="s">
        <v>150</v>
      </c>
      <c r="B97" s="77" t="s">
        <v>124</v>
      </c>
      <c r="C97" s="79" t="s">
        <v>246</v>
      </c>
      <c r="D97" s="55">
        <v>0</v>
      </c>
      <c r="E97" s="70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/>
      <c r="L97" s="55">
        <v>214197.68</v>
      </c>
      <c r="M97" s="55">
        <v>0</v>
      </c>
      <c r="N97" s="70">
        <v>0</v>
      </c>
      <c r="O97" s="57">
        <v>231568.4</v>
      </c>
      <c r="P97" s="30"/>
    </row>
    <row r="98" spans="1:16" ht="15" customHeight="1" hidden="1">
      <c r="A98" s="60" t="s">
        <v>227</v>
      </c>
      <c r="B98" s="77" t="s">
        <v>124</v>
      </c>
      <c r="C98" s="79" t="s">
        <v>247</v>
      </c>
      <c r="D98" s="55">
        <v>0</v>
      </c>
      <c r="E98" s="70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/>
      <c r="L98" s="55">
        <v>214197.68</v>
      </c>
      <c r="M98" s="55">
        <v>0</v>
      </c>
      <c r="N98" s="70">
        <v>0</v>
      </c>
      <c r="O98" s="57">
        <v>231568.4</v>
      </c>
      <c r="P98" s="30"/>
    </row>
    <row r="99" spans="1:16" ht="15" customHeight="1" hidden="1">
      <c r="A99" s="60" t="s">
        <v>229</v>
      </c>
      <c r="B99" s="77" t="s">
        <v>124</v>
      </c>
      <c r="C99" s="79" t="s">
        <v>248</v>
      </c>
      <c r="D99" s="55">
        <v>0</v>
      </c>
      <c r="E99" s="70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/>
      <c r="L99" s="55">
        <v>156596</v>
      </c>
      <c r="M99" s="55">
        <v>0</v>
      </c>
      <c r="N99" s="70">
        <v>0</v>
      </c>
      <c r="O99" s="57">
        <v>168630.3</v>
      </c>
      <c r="P99" s="30"/>
    </row>
    <row r="100" spans="1:16" ht="25.5" customHeight="1" hidden="1">
      <c r="A100" s="60" t="s">
        <v>231</v>
      </c>
      <c r="B100" s="77" t="s">
        <v>124</v>
      </c>
      <c r="C100" s="79" t="s">
        <v>249</v>
      </c>
      <c r="D100" s="55">
        <v>0</v>
      </c>
      <c r="E100" s="70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/>
      <c r="L100" s="55">
        <v>0</v>
      </c>
      <c r="M100" s="55">
        <v>0</v>
      </c>
      <c r="N100" s="70">
        <v>0</v>
      </c>
      <c r="O100" s="84"/>
      <c r="P100" s="30"/>
    </row>
    <row r="101" spans="1:16" ht="38.25" customHeight="1" hidden="1">
      <c r="A101" s="60" t="s">
        <v>233</v>
      </c>
      <c r="B101" s="77" t="s">
        <v>124</v>
      </c>
      <c r="C101" s="79" t="s">
        <v>250</v>
      </c>
      <c r="D101" s="55">
        <v>0</v>
      </c>
      <c r="E101" s="70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/>
      <c r="L101" s="55">
        <v>57601.68</v>
      </c>
      <c r="M101" s="55">
        <v>0</v>
      </c>
      <c r="N101" s="70">
        <v>0</v>
      </c>
      <c r="O101" s="57">
        <v>62938.1</v>
      </c>
      <c r="P101" s="30"/>
    </row>
    <row r="102" spans="1:16" ht="25.5" customHeight="1" hidden="1">
      <c r="A102" s="60" t="s">
        <v>128</v>
      </c>
      <c r="B102" s="77" t="s">
        <v>124</v>
      </c>
      <c r="C102" s="79" t="s">
        <v>251</v>
      </c>
      <c r="D102" s="55">
        <v>0</v>
      </c>
      <c r="E102" s="70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/>
      <c r="L102" s="55">
        <v>135528.7</v>
      </c>
      <c r="M102" s="55">
        <v>0</v>
      </c>
      <c r="N102" s="70">
        <v>0</v>
      </c>
      <c r="O102" s="57">
        <v>68541.5</v>
      </c>
      <c r="P102" s="30"/>
    </row>
    <row r="103" spans="1:16" ht="25.5" customHeight="1" hidden="1">
      <c r="A103" s="60" t="s">
        <v>130</v>
      </c>
      <c r="B103" s="77" t="s">
        <v>124</v>
      </c>
      <c r="C103" s="79" t="s">
        <v>252</v>
      </c>
      <c r="D103" s="55">
        <v>0</v>
      </c>
      <c r="E103" s="70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/>
      <c r="L103" s="55">
        <v>135528.7</v>
      </c>
      <c r="M103" s="55">
        <v>0</v>
      </c>
      <c r="N103" s="70">
        <v>0</v>
      </c>
      <c r="O103" s="57">
        <v>68541.5</v>
      </c>
      <c r="P103" s="30"/>
    </row>
    <row r="104" spans="1:16" ht="25.5" customHeight="1" hidden="1">
      <c r="A104" s="60" t="s">
        <v>132</v>
      </c>
      <c r="B104" s="77" t="s">
        <v>124</v>
      </c>
      <c r="C104" s="79" t="s">
        <v>253</v>
      </c>
      <c r="D104" s="55">
        <v>0</v>
      </c>
      <c r="E104" s="70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/>
      <c r="L104" s="55">
        <v>135528.7</v>
      </c>
      <c r="M104" s="55">
        <v>0</v>
      </c>
      <c r="N104" s="70">
        <v>0</v>
      </c>
      <c r="O104" s="57">
        <v>68541.5</v>
      </c>
      <c r="P104" s="30"/>
    </row>
    <row r="105" spans="1:16" ht="25.5" customHeight="1" hidden="1">
      <c r="A105" s="85" t="s">
        <v>270</v>
      </c>
      <c r="B105" s="68" t="s">
        <v>124</v>
      </c>
      <c r="C105" s="65" t="s">
        <v>284</v>
      </c>
      <c r="D105" s="55"/>
      <c r="E105" s="70"/>
      <c r="F105" s="55"/>
      <c r="G105" s="55"/>
      <c r="H105" s="55"/>
      <c r="I105" s="55"/>
      <c r="J105" s="55"/>
      <c r="K105" s="55"/>
      <c r="L105" s="55"/>
      <c r="M105" s="55"/>
      <c r="N105" s="70"/>
      <c r="O105" s="57">
        <v>74591</v>
      </c>
      <c r="P105" s="30"/>
    </row>
    <row r="106" spans="1:16" ht="25.5" customHeight="1" hidden="1">
      <c r="A106" s="85" t="s">
        <v>272</v>
      </c>
      <c r="B106" s="68" t="s">
        <v>124</v>
      </c>
      <c r="C106" s="65" t="s">
        <v>285</v>
      </c>
      <c r="D106" s="55"/>
      <c r="E106" s="70"/>
      <c r="F106" s="55"/>
      <c r="G106" s="55"/>
      <c r="H106" s="55"/>
      <c r="I106" s="55"/>
      <c r="J106" s="55"/>
      <c r="K106" s="55"/>
      <c r="L106" s="55"/>
      <c r="M106" s="55"/>
      <c r="N106" s="70"/>
      <c r="O106" s="57">
        <v>74591</v>
      </c>
      <c r="P106" s="30"/>
    </row>
    <row r="107" spans="1:16" ht="25.5" customHeight="1" hidden="1">
      <c r="A107" s="85" t="s">
        <v>274</v>
      </c>
      <c r="B107" s="68" t="s">
        <v>124</v>
      </c>
      <c r="C107" s="65" t="s">
        <v>286</v>
      </c>
      <c r="D107" s="55"/>
      <c r="E107" s="70"/>
      <c r="F107" s="55"/>
      <c r="G107" s="55"/>
      <c r="H107" s="55"/>
      <c r="I107" s="55"/>
      <c r="J107" s="55"/>
      <c r="K107" s="55"/>
      <c r="L107" s="55"/>
      <c r="M107" s="55"/>
      <c r="N107" s="70"/>
      <c r="O107" s="57">
        <v>74591</v>
      </c>
      <c r="P107" s="30"/>
    </row>
    <row r="108" spans="1:16" ht="15" customHeight="1" hidden="1">
      <c r="A108" s="60" t="s">
        <v>140</v>
      </c>
      <c r="B108" s="77" t="s">
        <v>124</v>
      </c>
      <c r="C108" s="79" t="s">
        <v>254</v>
      </c>
      <c r="D108" s="55">
        <v>0</v>
      </c>
      <c r="E108" s="70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/>
      <c r="L108" s="55">
        <v>641</v>
      </c>
      <c r="M108" s="55">
        <v>0</v>
      </c>
      <c r="N108" s="70">
        <v>0</v>
      </c>
      <c r="O108" s="57">
        <v>1300</v>
      </c>
      <c r="P108" s="30"/>
    </row>
    <row r="109" spans="1:16" ht="15" customHeight="1" hidden="1">
      <c r="A109" s="60" t="s">
        <v>142</v>
      </c>
      <c r="B109" s="77" t="s">
        <v>124</v>
      </c>
      <c r="C109" s="79" t="s">
        <v>255</v>
      </c>
      <c r="D109" s="55">
        <v>0</v>
      </c>
      <c r="E109" s="70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/>
      <c r="L109" s="55">
        <v>641</v>
      </c>
      <c r="M109" s="55">
        <v>0</v>
      </c>
      <c r="N109" s="70">
        <v>0</v>
      </c>
      <c r="O109" s="57">
        <v>1300</v>
      </c>
      <c r="P109" s="30"/>
    </row>
    <row r="110" spans="1:16" ht="15" customHeight="1" hidden="1">
      <c r="A110" s="60" t="s">
        <v>242</v>
      </c>
      <c r="B110" s="77" t="s">
        <v>124</v>
      </c>
      <c r="C110" s="79" t="s">
        <v>256</v>
      </c>
      <c r="D110" s="55">
        <v>0</v>
      </c>
      <c r="E110" s="70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/>
      <c r="L110" s="55">
        <v>641</v>
      </c>
      <c r="M110" s="55">
        <v>0</v>
      </c>
      <c r="N110" s="70">
        <v>0</v>
      </c>
      <c r="O110" s="57">
        <v>1300</v>
      </c>
      <c r="P110" s="30"/>
    </row>
    <row r="111" spans="1:16" ht="15" customHeight="1">
      <c r="A111" s="60" t="s">
        <v>257</v>
      </c>
      <c r="B111" s="77" t="s">
        <v>124</v>
      </c>
      <c r="C111" s="79" t="s">
        <v>258</v>
      </c>
      <c r="D111" s="55">
        <v>0</v>
      </c>
      <c r="E111" s="70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200000</v>
      </c>
      <c r="L111" s="55">
        <v>86850</v>
      </c>
      <c r="M111" s="55">
        <v>0</v>
      </c>
      <c r="N111" s="70">
        <v>0</v>
      </c>
      <c r="O111" s="57">
        <v>62520</v>
      </c>
      <c r="P111" s="33">
        <f>L111-O111</f>
        <v>24330</v>
      </c>
    </row>
    <row r="112" spans="1:16" ht="15" customHeight="1">
      <c r="A112" s="60" t="s">
        <v>259</v>
      </c>
      <c r="B112" s="77" t="s">
        <v>124</v>
      </c>
      <c r="C112" s="79" t="s">
        <v>260</v>
      </c>
      <c r="D112" s="55">
        <v>0</v>
      </c>
      <c r="E112" s="70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200000</v>
      </c>
      <c r="L112" s="55">
        <v>86850</v>
      </c>
      <c r="M112" s="55">
        <v>0</v>
      </c>
      <c r="N112" s="70">
        <v>0</v>
      </c>
      <c r="O112" s="57">
        <v>62520</v>
      </c>
      <c r="P112" s="33">
        <f>L112-O112</f>
        <v>24330</v>
      </c>
    </row>
    <row r="113" spans="1:16" ht="15" customHeight="1" hidden="1">
      <c r="A113" s="60" t="s">
        <v>218</v>
      </c>
      <c r="B113" s="77" t="s">
        <v>124</v>
      </c>
      <c r="C113" s="79" t="s">
        <v>261</v>
      </c>
      <c r="D113" s="55">
        <v>0</v>
      </c>
      <c r="E113" s="70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/>
      <c r="L113" s="55">
        <v>86850</v>
      </c>
      <c r="M113" s="55">
        <v>0</v>
      </c>
      <c r="N113" s="70">
        <v>0</v>
      </c>
      <c r="O113" s="57">
        <v>62520</v>
      </c>
      <c r="P113" s="30"/>
    </row>
    <row r="114" spans="1:16" ht="15" customHeight="1" hidden="1" thickBot="1">
      <c r="A114" s="60" t="s">
        <v>220</v>
      </c>
      <c r="B114" s="77" t="s">
        <v>124</v>
      </c>
      <c r="C114" s="79" t="s">
        <v>262</v>
      </c>
      <c r="D114" s="55">
        <v>0</v>
      </c>
      <c r="E114" s="70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/>
      <c r="L114" s="55">
        <v>86850</v>
      </c>
      <c r="M114" s="55">
        <v>0</v>
      </c>
      <c r="N114" s="70">
        <v>0</v>
      </c>
      <c r="O114" s="57">
        <v>62520</v>
      </c>
      <c r="P114" s="30"/>
    </row>
    <row r="115" spans="1:16" ht="12.75" customHeight="1">
      <c r="A115" s="8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64"/>
      <c r="P115" s="30"/>
    </row>
    <row r="116" spans="1:16" ht="54.75" customHeight="1">
      <c r="A116" s="58" t="s">
        <v>263</v>
      </c>
      <c r="B116" s="72">
        <v>450</v>
      </c>
      <c r="C116" s="69" t="s">
        <v>19</v>
      </c>
      <c r="D116" s="73">
        <v>0</v>
      </c>
      <c r="E116" s="66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f>Доходы!K7-Расходы!K7</f>
        <v>-9030570.269999996</v>
      </c>
      <c r="L116" s="73">
        <f>Доходы!V7-Расходы!L7</f>
        <v>1177966.4500000002</v>
      </c>
      <c r="M116" s="73">
        <v>0</v>
      </c>
      <c r="N116" s="66">
        <v>0</v>
      </c>
      <c r="O116" s="53">
        <f>Доходы!AA7-Расходы!O7</f>
        <v>2635208.38</v>
      </c>
      <c r="P116" s="30"/>
    </row>
    <row r="117" spans="1:16" ht="12.75" customHeight="1">
      <c r="A117" s="3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3"/>
      <c r="P117" s="43"/>
    </row>
    <row r="118" spans="1:15" ht="15" customHeight="1" hidden="1">
      <c r="A118" s="6"/>
      <c r="B118" s="6"/>
      <c r="C118" s="6"/>
      <c r="D118" s="19" t="s">
        <v>117</v>
      </c>
      <c r="E118" s="19" t="s">
        <v>117</v>
      </c>
      <c r="F118" s="19" t="s">
        <v>117</v>
      </c>
      <c r="G118" s="19" t="s">
        <v>117</v>
      </c>
      <c r="H118" s="19" t="s">
        <v>117</v>
      </c>
      <c r="I118" s="19" t="s">
        <v>117</v>
      </c>
      <c r="J118" s="19" t="s">
        <v>117</v>
      </c>
      <c r="K118" s="49"/>
      <c r="L118" s="19"/>
      <c r="M118" s="19" t="s">
        <v>117</v>
      </c>
      <c r="N118" s="19" t="s">
        <v>117</v>
      </c>
      <c r="O118" s="3" t="s">
        <v>118</v>
      </c>
    </row>
  </sheetData>
  <sheetProtection/>
  <mergeCells count="8">
    <mergeCell ref="P4:P5"/>
    <mergeCell ref="K4:K5"/>
    <mergeCell ref="A4:A5"/>
    <mergeCell ref="B4:B5"/>
    <mergeCell ref="C4:C5"/>
    <mergeCell ref="D4:E4"/>
    <mergeCell ref="L4:L5"/>
    <mergeCell ref="O4:O5"/>
  </mergeCells>
  <printOptions/>
  <pageMargins left="0.5905511811023623" right="0" top="0.5905511811023623" bottom="0.3937007874015748" header="0" footer="0"/>
  <pageSetup fitToHeight="0" fitToWidth="2" horizontalDpi="600" verticalDpi="600" orientation="portrait" paperSize="9" scale="70" r:id="rId1"/>
  <headerFooter>
    <oddFooter>&amp;R&amp;D&amp; СТР. &amp;P</odd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LAZAREVA\Kuznecova</dc:creator>
  <cp:keywords/>
  <dc:description/>
  <cp:lastModifiedBy>Роман</cp:lastModifiedBy>
  <cp:lastPrinted>2017-05-12T10:53:12Z</cp:lastPrinted>
  <dcterms:created xsi:type="dcterms:W3CDTF">2017-05-12T07:10:35Z</dcterms:created>
  <dcterms:modified xsi:type="dcterms:W3CDTF">2017-05-15T07:04:51Z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Settings\Kuznecova\Local Settings\Application Data\Кейсистемс\Свод-СМАРТ\ReportManager\0503317g_20160101__win_5.xlsx</vt:lpwstr>
  </property>
</Properties>
</file>