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3"/>
  </bookViews>
  <sheets>
    <sheet name="17" sheetId="1" r:id="rId1"/>
    <sheet name="18" sheetId="2" r:id="rId2"/>
    <sheet name="19" sheetId="3" r:id="rId3"/>
    <sheet name="17-19" sheetId="4" r:id="rId4"/>
  </sheets>
  <definedNames>
    <definedName name="_xlnm.Print_Titles" localSheetId="0">'17'!$5:$6</definedName>
    <definedName name="_xlnm.Print_Titles" localSheetId="3">'17-19'!$5:$5</definedName>
    <definedName name="_xlnm.Print_Titles" localSheetId="1">'18'!$5:$6</definedName>
    <definedName name="_xlnm.Print_Titles" localSheetId="2">'19'!$5:$6</definedName>
  </definedNames>
  <calcPr fullCalcOnLoad="1"/>
</workbook>
</file>

<file path=xl/sharedStrings.xml><?xml version="1.0" encoding="utf-8"?>
<sst xmlns="http://schemas.openxmlformats.org/spreadsheetml/2006/main" count="1499" uniqueCount="375">
  <si>
    <t>Сумма на 2017 год</t>
  </si>
  <si>
    <t>Сумма на 2018 год</t>
  </si>
  <si>
    <t>Сумма на 2019 год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</si>
  <si>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</si>
  <si>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</si>
  <si>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</si>
  <si>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</si>
  <si>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</si>
  <si>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</si>
  <si>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>0110100201</t>
  </si>
  <si>
    <t xml:space="preserve">              Обеспечение деятельности дошкольных образовательных организаций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</si>
  <si>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</si>
  <si>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</si>
  <si>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0110180110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</si>
  <si>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</si>
  <si>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0110180170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</si>
  <si>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</si>
  <si>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</si>
  <si>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</si>
  <si>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</si>
  <si>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</si>
  <si>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>0120100202</t>
  </si>
  <si>
    <t xml:space="preserve">              Обеспечение деятельности муниципальных общеобразовательных организаций</t>
  </si>
  <si>
    <t>0120102003</t>
  </si>
  <si>
    <t xml:space="preserve">              Организация питания обучающихся 1-4 классов муниципальных общеобразовательных организаций</t>
  </si>
  <si>
    <t>0120180150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</si>
  <si>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</si>
  <si>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Основное мероприятие "Строительство школы"</t>
  </si>
  <si>
    <t>0120200000</t>
  </si>
  <si>
    <t xml:space="preserve">            Мероприятия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</si>
  <si>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01202R2160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</si>
  <si>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</si>
  <si>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</si>
  <si>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</si>
  <si>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</si>
  <si>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>0130100203</t>
  </si>
  <si>
    <t xml:space="preserve">              Обеспечение деятельности муниципальных организаций дополнительного образования детей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</si>
  <si>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</si>
  <si>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</si>
  <si>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</si>
  <si>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</si>
  <si>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>0140102008</t>
  </si>
  <si>
    <t xml:space="preserve">              Питание детей из многодетных семей в дошкольных образовательных учреждениях</t>
  </si>
  <si>
    <t>0140180190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</si>
  <si>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</si>
  <si>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0140180200</t>
  </si>
  <si>
    <t xml:space="preserve">              Организация двухразового питания в лагерях дневного пребывания детей-сирот и детей, находящихся в трудной жизненной ситуации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</si>
  <si>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</si>
  <si>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</si>
  <si>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</si>
  <si>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</si>
  <si>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</si>
  <si>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>0150102012</t>
  </si>
  <si>
    <t xml:space="preserve">              Реализация мероприятий по укреплению пожарной безопасности образовательных организаций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</si>
  <si>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</si>
  <si>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</si>
  <si>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</si>
  <si>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</si>
  <si>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>0160202016</t>
  </si>
  <si>
    <t xml:space="preserve">              Трудоустройство и занятость несовершеннолетних граждан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</si>
  <si>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</si>
  <si>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</si>
  <si>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</si>
  <si>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</si>
  <si>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>0180102020</t>
  </si>
  <si>
    <t xml:space="preserve">              Приобретение грамот и сертификатов</t>
  </si>
  <si>
    <t>0180109001</t>
  </si>
  <si>
    <t xml:space="preserve">              Присуждение премии "Золотой фонд земли Савинской"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</si>
  <si>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</si>
  <si>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</si>
  <si>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</si>
  <si>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</si>
  <si>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>0190100105</t>
  </si>
  <si>
    <t xml:space="preserve">              Обеспечение деятельности отраслевого отдела администрации Савинского муниципального района</t>
  </si>
  <si>
    <t>0190100301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</si>
  <si>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</si>
  <si>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</si>
  <si>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</si>
  <si>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</si>
  <si>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</si>
  <si>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>01А0102022</t>
  </si>
  <si>
    <t xml:space="preserve">              Курсовая подготовка, семинары, конференции, консультации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</si>
  <si>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</si>
  <si>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</si>
  <si>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</si>
  <si>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</si>
  <si>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>01Б0102026</t>
  </si>
  <si>
    <t xml:space="preserve">              Обеспечение перевозок школьников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</si>
  <si>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</si>
  <si>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</si>
  <si>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</si>
  <si>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</si>
  <si>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</si>
  <si>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</si>
  <si>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>0230202033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</si>
  <si>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</si>
  <si>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</si>
  <si>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</si>
  <si>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</si>
  <si>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</si>
  <si>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</si>
  <si>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</si>
  <si>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</si>
  <si>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</si>
  <si>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</si>
  <si>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</si>
  <si>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</si>
  <si>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</si>
  <si>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</si>
  <si>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</si>
  <si>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</si>
  <si>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</si>
  <si>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</si>
  <si>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</si>
  <si>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</si>
  <si>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</si>
  <si>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</si>
  <si>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</si>
  <si>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>0310109004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</si>
  <si>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</si>
  <si>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</si>
  <si>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</si>
  <si>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</si>
  <si>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</si>
  <si>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</si>
  <si>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</si>
  <si>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>0410180370</t>
  </si>
  <si>
    <t xml:space="preserve">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</si>
  <si>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</si>
  <si>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</si>
  <si>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</si>
  <si>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</si>
  <si>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</si>
  <si>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</si>
  <si>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</si>
  <si>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</si>
  <si>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</si>
  <si>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</si>
  <si>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Содержание мест захоронения</t>
  </si>
  <si>
    <t>0440102047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</si>
  <si>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</si>
  <si>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</si>
  <si>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</si>
  <si>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</si>
  <si>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</si>
  <si>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</si>
  <si>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>0510100206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</si>
  <si>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</si>
  <si>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</si>
  <si>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</si>
  <si>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</si>
  <si>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</si>
  <si>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</si>
  <si>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</si>
  <si>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</si>
  <si>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</si>
  <si>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>0610102038</t>
  </si>
  <si>
    <t xml:space="preserve">              Организация участия во всероссийских и региональных конкурсах, форумах, фестивалях, выставках, акциях и других мероприятиях</t>
  </si>
  <si>
    <t>0610102039</t>
  </si>
  <si>
    <t xml:space="preserve">              Организация и проведение районных конкурсов, форумов, слетов, фестивалей, выставок, акций, месячников и других мероприятий</t>
  </si>
  <si>
    <t>0610108806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</si>
  <si>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</si>
  <si>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</si>
  <si>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</si>
  <si>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0610202042</t>
  </si>
  <si>
    <t xml:space="preserve">      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</t>
  </si>
  <si>
    <t>0610202044</t>
  </si>
  <si>
    <t xml:space="preserve">              Организация групповой и индивидуальной работы с подростками "группы риска" по профилактике правонарушений, а так же организация их досуга</t>
  </si>
  <si>
    <t>0610208806</t>
  </si>
  <si>
    <t>0610280360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</si>
  <si>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</si>
  <si>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</si>
  <si>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</si>
  <si>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</si>
  <si>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</si>
  <si>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0620102050</t>
  </si>
  <si>
    <t xml:space="preserve">      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</t>
  </si>
  <si>
    <t>0620102051</t>
  </si>
  <si>
    <t xml:space="preserve">              Организация участия молодых семей и работающей молодежи в региональных конкурсах, фестивалях, клубах и других мероприятиях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</si>
  <si>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</si>
  <si>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 и ОБУЗ "Савинская ЦРБ""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</si>
  <si>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</si>
  <si>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</si>
  <si>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</si>
  <si>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>0630107004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</si>
  <si>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</si>
  <si>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0630107005</t>
  </si>
  <si>
    <t xml:space="preserve">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</si>
  <si>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</si>
  <si>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</si>
  <si>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</si>
  <si>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</si>
  <si>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</si>
  <si>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</si>
  <si>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>0710100207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</si>
  <si>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</si>
  <si>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0710100208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</si>
  <si>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</si>
  <si>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</si>
  <si>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</si>
  <si>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</si>
  <si>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</si>
  <si>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Предоставление целевых грантов начинающим субъектам малого и среднего предпринимательства на создание собственного дела</t>
  </si>
  <si>
    <t>0720202056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</si>
  <si>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</si>
  <si>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</si>
  <si>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</si>
  <si>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</si>
  <si>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</si>
  <si>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</si>
  <si>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>0810102058</t>
  </si>
  <si>
    <t xml:space="preserve">              Ремонт, капитальный ремонт дорог общего пользования местного значения</t>
  </si>
  <si>
    <t>0810102059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</si>
  <si>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</si>
  <si>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 xml:space="preserve">            Ремонт, капитальный ремонт дорог местного значения в границах населенных пунктов</t>
  </si>
  <si>
    <t>0810102077</t>
  </si>
  <si>
    <t xml:space="preserve">            Содержание дорог местного значения в границах населенных пунктов</t>
  </si>
  <si>
    <t>0810102078</t>
  </si>
  <si>
    <t>0810104004</t>
  </si>
  <si>
    <t xml:space="preserve">              Строительство (реконструкция) автомобильных дорог общего пользования местного значения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</si>
  <si>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</si>
  <si>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</si>
  <si>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</si>
  <si>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</si>
  <si>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</si>
  <si>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</si>
  <si>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>0820106003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</si>
  <si>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</si>
  <si>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1000000000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</si>
  <si>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</si>
  <si>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</si>
  <si>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</si>
  <si>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</si>
  <si>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</si>
  <si>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>1020109003</t>
  </si>
  <si>
    <t xml:space="preserve">              Резервный фонд администрации Савинского муниципального района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</si>
  <si>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</si>
  <si>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</si>
  <si>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</si>
  <si>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>1030100103</t>
  </si>
  <si>
    <t xml:space="preserve">              Обеспечение деятельности финансового управления администрации Савинского муниципального района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</si>
  <si>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</si>
  <si>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</si>
  <si>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</si>
  <si>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</si>
  <si>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</si>
  <si>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</si>
  <si>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</si>
  <si>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>11101S0610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</si>
  <si>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</si>
  <si>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</si>
  <si>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</si>
  <si>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</si>
  <si>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</si>
  <si>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</si>
  <si>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</si>
  <si>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</si>
  <si>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</si>
  <si>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</si>
  <si>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</si>
  <si>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</si>
  <si>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</si>
  <si>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1130102063</t>
  </si>
  <si>
    <t xml:space="preserve">              Обслуживание сайта Савинского муниципального района</t>
  </si>
  <si>
    <t xml:space="preserve">          Основное мероприятие "Межрегиональное и межмуниципальное сотрудничество"</t>
  </si>
  <si>
    <t>1130200000</t>
  </si>
  <si>
    <t>1130202064</t>
  </si>
  <si>
    <t xml:space="preserve">              Организация приема делегаций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</si>
  <si>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</si>
  <si>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</si>
  <si>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</si>
  <si>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</si>
  <si>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</si>
  <si>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</si>
  <si>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</si>
  <si>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>1140102066</t>
  </si>
  <si>
    <t xml:space="preserve">              Мероприятия посвященные государственным и профессиональным праздникам, знаменательным датам</t>
  </si>
  <si>
    <t>1140102067</t>
  </si>
  <si>
    <t xml:space="preserve">              Организация и проведение культурно-массовых мероприятий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</si>
  <si>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</si>
  <si>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</si>
  <si>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</si>
  <si>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</si>
  <si>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>1150102068</t>
  </si>
  <si>
    <t xml:space="preserve">              Приобретение ценных подарков</t>
  </si>
  <si>
    <t>1150107007</t>
  </si>
  <si>
    <t xml:space="preserve">              Выплата вознаграждений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</si>
  <si>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</si>
  <si>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</si>
  <si>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</si>
  <si>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</si>
  <si>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>1160100101</t>
  </si>
  <si>
    <t xml:space="preserve">              Обеспечение деятельности главы Савинского муниципального района</t>
  </si>
  <si>
    <t>1160200000</t>
  </si>
  <si>
    <t>1160200102</t>
  </si>
  <si>
    <t xml:space="preserve">              Обеспечение деятельности администрации Савинского муниципального района</t>
  </si>
  <si>
    <t xml:space="preserve">          Основное мероприятие "Энергосбережение и повышение энергетической эффективности"</t>
  </si>
  <si>
    <t>1160300000</t>
  </si>
  <si>
    <t>1160302069</t>
  </si>
  <si>
    <t xml:space="preserve">              Реализация комплекса энергосберегающих мероприятий для снижения расходов топливно-энергетических ресурсов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</si>
  <si>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</si>
  <si>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</si>
  <si>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</si>
  <si>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</si>
  <si>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</si>
  <si>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</si>
  <si>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>1210102070</t>
  </si>
  <si>
    <t xml:space="preserve">              Изготовление технической документации на недвижимое имущество Савинского муниципального района</t>
  </si>
  <si>
    <t>1210102071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</si>
  <si>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</si>
  <si>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1210102074</t>
  </si>
  <si>
    <t xml:space="preserve">              Обеспечение сохранности и содержания имущества казны Савинского муниципального района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</si>
  <si>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</si>
  <si>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</si>
  <si>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</si>
  <si>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</si>
  <si>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>1220102072</t>
  </si>
  <si>
    <t xml:space="preserve">              Формирование земельных участков для исполнения полномочий Савинского муниципального района</t>
  </si>
  <si>
    <t>1220102073</t>
  </si>
  <si>
    <t xml:space="preserve">              Оценка рыночной стоимости земельных участков, размера платы за право заключения договоров аренды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</si>
  <si>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</si>
  <si>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</si>
  <si>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"Защита населения и территории Савинского муниципального района от чрезвычайных ситуаций, обеспечение пожарной безопасности и безопасности людей на водных объектах"</t>
  </si>
  <si>
    <t>1400000000</t>
  </si>
  <si>
    <t xml:space="preserve">      Подпрограмма "Развитие и модернизация защиты населения от угроз чрезвычайных ситуаций и пожаров"</t>
  </si>
  <si>
    <t>1410000000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</si>
  <si>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</si>
  <si>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>1410100000</t>
  </si>
  <si>
    <t xml:space="preserve">            Создание системы обеспечения вызова экстренных служб по единому номеру</t>
  </si>
  <si>
    <t>1410102007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</si>
  <si>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</si>
  <si>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</si>
  <si>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</si>
  <si>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</si>
  <si>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</si>
  <si>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</si>
  <si>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</si>
  <si>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</si>
  <si>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       Организация изготовления и установки ориентирующих знаков туристической навигации</t>
  </si>
  <si>
    <t>1510102081</t>
  </si>
  <si>
    <t xml:space="preserve">            Разработка и создание туристических маршрутов</t>
  </si>
  <si>
    <t>1510102082</t>
  </si>
  <si>
    <t xml:space="preserve">            Разработка и создание имиджевого туристического продукта</t>
  </si>
  <si>
    <t>1510102083</t>
  </si>
  <si>
    <t xml:space="preserve">        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</si>
  <si>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</si>
  <si>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</si>
  <si>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</si>
  <si>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</si>
  <si>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</si>
  <si>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Обеспечение деятельности библиотек</t>
  </si>
  <si>
    <t>4190000205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</si>
  <si>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</si>
  <si>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</si>
  <si>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</si>
  <si>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</si>
  <si>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>4190080350</t>
  </si>
  <si>
    <t xml:space="preserve">              Осуществление отдельных государственных полномочий в сфере административных правонарушений</t>
  </si>
  <si>
    <t>Объем бюджетных ассигнований на реализацию мероприятий муниципальных программ Савинского муниципального района</t>
  </si>
  <si>
    <t>на 2017-2019 годы</t>
  </si>
  <si>
    <t>(руб.)</t>
  </si>
  <si>
    <t>ВСЕГО РАСХОДОВ ПО НЕПРОГРАММНЫМ НАПРАВЛЕНИЯМ ДЕЯТЕЛЬНОСТИ:</t>
  </si>
  <si>
    <t>ВСЕГО РАСХОДОВ:</t>
  </si>
  <si>
    <t>Наименование</t>
  </si>
  <si>
    <t>Целевая статья</t>
  </si>
  <si>
    <t>ВСЕГО РАСХОДОВ ПО ПРОГРАММАМ:</t>
  </si>
  <si>
    <t>% в общей сумме расходов</t>
  </si>
  <si>
    <t>на 2017 год</t>
  </si>
  <si>
    <t>в том числе</t>
  </si>
  <si>
    <t>федеральный бюджет</t>
  </si>
  <si>
    <t>областной бюджет</t>
  </si>
  <si>
    <t>местный бюджет</t>
  </si>
  <si>
    <t>Утверждено, руб.</t>
  </si>
  <si>
    <t>на 2018 год</t>
  </si>
  <si>
    <t>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</si>
</sst>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9" fillId="0" borderId="0" xfId="40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49" fontId="49" fillId="36" borderId="2" xfId="52" applyNumberFormat="1" applyFont="1" applyFill="1" applyProtection="1">
      <alignment horizontal="center" vertical="top" shrinkToFit="1"/>
      <protection/>
    </xf>
    <xf numFmtId="4" fontId="49" fillId="36" borderId="2" xfId="53" applyNumberFormat="1" applyFont="1" applyFill="1" applyProtection="1">
      <alignment horizontal="right" vertical="top" shrinkToFit="1"/>
      <protection/>
    </xf>
    <xf numFmtId="49" fontId="50" fillId="36" borderId="2" xfId="52" applyNumberFormat="1" applyFont="1" applyFill="1" applyProtection="1">
      <alignment horizontal="center" vertical="top" shrinkToFit="1"/>
      <protection/>
    </xf>
    <xf numFmtId="4" fontId="50" fillId="36" borderId="2" xfId="53" applyNumberFormat="1" applyFont="1" applyFill="1" applyProtection="1">
      <alignment horizontal="right" vertical="top" shrinkToFit="1"/>
      <protection/>
    </xf>
    <xf numFmtId="0" fontId="50" fillId="36" borderId="2" xfId="51" applyNumberFormat="1" applyFont="1" applyFill="1" applyAlignment="1" applyProtection="1">
      <alignment horizontal="justify" vertical="top" wrapText="1"/>
      <protection/>
    </xf>
    <xf numFmtId="0" fontId="49" fillId="36" borderId="2" xfId="51" applyNumberFormat="1" applyFont="1" applyFill="1" applyAlignment="1" applyProtection="1">
      <alignment horizontal="justify" vertical="top" wrapText="1"/>
      <protection/>
    </xf>
    <xf numFmtId="0" fontId="51" fillId="0" borderId="2" xfId="52" applyNumberFormat="1" applyFont="1" applyAlignment="1" applyProtection="1">
      <alignment horizontal="left"/>
      <protection locked="0"/>
    </xf>
    <xf numFmtId="0" fontId="51" fillId="0" borderId="2" xfId="52" applyNumberFormat="1" applyFont="1" applyAlignment="1">
      <alignment horizontal="left"/>
      <protection/>
    </xf>
    <xf numFmtId="0" fontId="51" fillId="0" borderId="14" xfId="52" applyNumberFormat="1" applyFont="1" applyBorder="1" applyAlignment="1" applyProtection="1">
      <alignment horizontal="justify" wrapText="1"/>
      <protection locked="0"/>
    </xf>
    <xf numFmtId="49" fontId="49" fillId="36" borderId="14" xfId="52" applyNumberFormat="1" applyFont="1" applyFill="1" applyBorder="1" applyProtection="1">
      <alignment horizontal="center" vertical="top" shrinkToFit="1"/>
      <protection/>
    </xf>
    <xf numFmtId="0" fontId="51" fillId="0" borderId="15" xfId="52" applyNumberFormat="1" applyFont="1" applyBorder="1" applyAlignment="1" applyProtection="1">
      <alignment horizontal="left"/>
      <protection locked="0"/>
    </xf>
    <xf numFmtId="0" fontId="51" fillId="0" borderId="15" xfId="52" applyNumberFormat="1" applyFont="1" applyBorder="1" applyAlignment="1">
      <alignment horizontal="left"/>
      <protection/>
    </xf>
    <xf numFmtId="0" fontId="50" fillId="0" borderId="2" xfId="44" applyNumberFormat="1" applyFont="1" applyProtection="1">
      <alignment horizontal="center" vertical="center" wrapText="1"/>
      <protection/>
    </xf>
    <xf numFmtId="4" fontId="50" fillId="36" borderId="14" xfId="53" applyNumberFormat="1" applyFont="1" applyFill="1" applyBorder="1" applyProtection="1">
      <alignment horizontal="right" vertical="top" shrinkToFit="1"/>
      <protection/>
    </xf>
    <xf numFmtId="4" fontId="50" fillId="36" borderId="15" xfId="48" applyNumberFormat="1" applyFont="1" applyFill="1" applyBorder="1" applyProtection="1">
      <alignment horizontal="right" vertical="top" shrinkToFit="1"/>
      <protection/>
    </xf>
    <xf numFmtId="172" fontId="50" fillId="36" borderId="2" xfId="53" applyNumberFormat="1" applyFont="1" applyFill="1" applyProtection="1">
      <alignment horizontal="right" vertical="top" shrinkToFit="1"/>
      <protection/>
    </xf>
    <xf numFmtId="0" fontId="5" fillId="0" borderId="15" xfId="0" applyFont="1" applyBorder="1" applyAlignment="1">
      <alignment horizontal="center" vertical="center" wrapText="1"/>
    </xf>
    <xf numFmtId="0" fontId="52" fillId="0" borderId="0" xfId="41" applyNumberFormat="1" applyFont="1" applyBorder="1" applyAlignment="1" applyProtection="1">
      <alignment horizontal="center" wrapText="1"/>
      <protection locked="0"/>
    </xf>
    <xf numFmtId="0" fontId="52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2" fillId="0" borderId="0" xfId="41" applyNumberFormat="1" applyFont="1" applyBorder="1" applyProtection="1">
      <alignment horizontal="center"/>
      <protection/>
    </xf>
    <xf numFmtId="0" fontId="52" fillId="0" borderId="0" xfId="41" applyFont="1" applyBorder="1">
      <alignment horizontal="center"/>
      <protection/>
    </xf>
    <xf numFmtId="0" fontId="32" fillId="0" borderId="0" xfId="41" applyNumberFormat="1" applyBorder="1" applyProtection="1">
      <alignment horizontal="center"/>
      <protection/>
    </xf>
    <xf numFmtId="0" fontId="32" fillId="0" borderId="0" xfId="41" applyBorder="1">
      <alignment horizontal="center"/>
      <protection/>
    </xf>
    <xf numFmtId="0" fontId="49" fillId="0" borderId="0" xfId="42" applyNumberFormat="1" applyFont="1" applyBorder="1" applyProtection="1">
      <alignment horizontal="right"/>
      <protection/>
    </xf>
    <xf numFmtId="0" fontId="49" fillId="0" borderId="0" xfId="42" applyFont="1" applyBorder="1">
      <alignment horizontal="right"/>
      <protection/>
    </xf>
    <xf numFmtId="0" fontId="51" fillId="0" borderId="2" xfId="52" applyNumberFormat="1" applyFont="1" applyAlignment="1" applyProtection="1">
      <alignment horizontal="left"/>
      <protection locked="0"/>
    </xf>
    <xf numFmtId="0" fontId="51" fillId="0" borderId="2" xfId="52" applyNumberFormat="1" applyFont="1" applyAlignment="1">
      <alignment horizontal="left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0" fillId="0" borderId="14" xfId="44" applyNumberFormat="1" applyFont="1" applyBorder="1" applyAlignment="1" applyProtection="1">
      <alignment horizontal="center" vertical="center" wrapText="1"/>
      <protection/>
    </xf>
    <xf numFmtId="0" fontId="50" fillId="0" borderId="18" xfId="44" applyNumberFormat="1" applyFont="1" applyBorder="1" applyAlignment="1" applyProtection="1">
      <alignment horizontal="center" vertical="center" wrapText="1"/>
      <protection/>
    </xf>
    <xf numFmtId="0" fontId="50" fillId="0" borderId="19" xfId="44" applyNumberFormat="1" applyFont="1" applyBorder="1" applyAlignment="1" applyProtection="1">
      <alignment horizontal="center" vertical="center" wrapText="1"/>
      <protection/>
    </xf>
    <xf numFmtId="0" fontId="50" fillId="0" borderId="20" xfId="44" applyNumberFormat="1" applyFont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92"/>
  <sheetViews>
    <sheetView showGridLines="0" zoomScalePageLayoutView="0" workbookViewId="0" topLeftCell="A37">
      <selection activeCell="D94" sqref="D94:F94"/>
    </sheetView>
  </sheetViews>
  <sheetFormatPr defaultColWidth="9.140625" defaultRowHeight="15" outlineLevelRow="6"/>
  <cols>
    <col min="1" max="1" width="47.57421875" style="3" customWidth="1"/>
    <col min="2" max="2" width="10.7109375" style="3" customWidth="1"/>
    <col min="3" max="3" width="14.7109375" style="3" customWidth="1"/>
    <col min="4" max="6" width="13.00390625" style="3" customWidth="1"/>
    <col min="7" max="48" width="9.140625" style="3" customWidth="1"/>
    <col min="49" max="16384" width="9.140625" style="1" customWidth="1"/>
  </cols>
  <sheetData>
    <row r="1" spans="1:6" ht="42.75" customHeight="1">
      <c r="A1" s="21" t="s">
        <v>358</v>
      </c>
      <c r="B1" s="22"/>
      <c r="C1" s="23"/>
      <c r="D1" s="23"/>
      <c r="E1" s="23"/>
      <c r="F1" s="23"/>
    </row>
    <row r="2" spans="1:6" ht="15.75" customHeight="1">
      <c r="A2" s="24" t="s">
        <v>367</v>
      </c>
      <c r="B2" s="25"/>
      <c r="C2" s="25"/>
      <c r="D2" s="25"/>
      <c r="E2" s="25"/>
      <c r="F2" s="25"/>
    </row>
    <row r="3" spans="1:6" ht="15.75" customHeight="1">
      <c r="A3" s="26"/>
      <c r="B3" s="27"/>
      <c r="C3" s="27"/>
      <c r="D3" s="27"/>
      <c r="E3" s="27"/>
      <c r="F3" s="27"/>
    </row>
    <row r="4" spans="1:6" ht="12" customHeight="1">
      <c r="A4" s="28"/>
      <c r="B4" s="29"/>
      <c r="C4" s="29"/>
      <c r="D4" s="29"/>
      <c r="E4" s="29"/>
      <c r="F4" s="29"/>
    </row>
    <row r="5" spans="1:6" s="3" customFormat="1" ht="22.5" customHeight="1">
      <c r="A5" s="35" t="s">
        <v>363</v>
      </c>
      <c r="B5" s="37" t="s">
        <v>364</v>
      </c>
      <c r="C5" s="32" t="s">
        <v>372</v>
      </c>
      <c r="D5" s="34" t="s">
        <v>368</v>
      </c>
      <c r="E5" s="34"/>
      <c r="F5" s="34"/>
    </row>
    <row r="6" spans="1:6" s="3" customFormat="1" ht="42.75" customHeight="1">
      <c r="A6" s="36"/>
      <c r="B6" s="38"/>
      <c r="C6" s="33"/>
      <c r="D6" s="20" t="s">
        <v>369</v>
      </c>
      <c r="E6" s="20" t="s">
        <v>370</v>
      </c>
      <c r="F6" s="20" t="s">
        <v>371</v>
      </c>
    </row>
    <row r="7" spans="1:6" s="3" customFormat="1" ht="65.25" customHeight="1" outlineLevel="1">
      <c r="A7" s="8" t="s">
        <v>3</v>
      </c>
      <c r="B7" s="6" t="s">
        <v>4</v>
      </c>
      <c r="C7" s="7">
        <f>SUM(C8+C14+C21+C24+C30+C33+C36+C40+C44+C47)</f>
        <v>113952683.30000001</v>
      </c>
      <c r="D7" s="7">
        <f>SUM(D8+D14+D21+D24+D30+D33+D36+D40+D44+D47)</f>
        <v>0</v>
      </c>
      <c r="E7" s="7">
        <f>SUM(E8+E14+E21+E24+E30+E33+E36+E40+E44+E47)</f>
        <v>56758273.7</v>
      </c>
      <c r="F7" s="7">
        <f>SUM(F8+F14+F21+F24+F30+F33+F36+F40+F44+F47)</f>
        <v>57194409.6</v>
      </c>
    </row>
    <row r="8" spans="1:6" s="3" customFormat="1" ht="15" customHeight="1" outlineLevel="2">
      <c r="A8" s="8" t="s">
        <v>5</v>
      </c>
      <c r="B8" s="6" t="s">
        <v>6</v>
      </c>
      <c r="C8" s="7">
        <f>SUM(C9)</f>
        <v>35588257.7</v>
      </c>
      <c r="D8" s="7">
        <f>SUM(D9)</f>
        <v>0</v>
      </c>
      <c r="E8" s="7">
        <f>SUM(E9)</f>
        <v>13073480.7</v>
      </c>
      <c r="F8" s="7">
        <f>SUM(F9)</f>
        <v>22514777</v>
      </c>
    </row>
    <row r="9" spans="1:6" s="3" customFormat="1" ht="34.5" customHeight="1" outlineLevel="4">
      <c r="A9" s="9" t="s">
        <v>7</v>
      </c>
      <c r="B9" s="4" t="s">
        <v>8</v>
      </c>
      <c r="C9" s="5">
        <f>SUM(C10:C13)</f>
        <v>35588257.7</v>
      </c>
      <c r="D9" s="5">
        <f>SUM(D10:D13)</f>
        <v>0</v>
      </c>
      <c r="E9" s="5">
        <f>SUM(E10:E13)</f>
        <v>13073480.7</v>
      </c>
      <c r="F9" s="5">
        <f>SUM(F10:F13)</f>
        <v>22514777</v>
      </c>
    </row>
    <row r="10" spans="1:6" s="3" customFormat="1" ht="33" customHeight="1" outlineLevel="6">
      <c r="A10" s="9" t="s">
        <v>10</v>
      </c>
      <c r="B10" s="4" t="s">
        <v>9</v>
      </c>
      <c r="C10" s="5">
        <f>SUM(D10:F10)</f>
        <v>22514777</v>
      </c>
      <c r="D10" s="5"/>
      <c r="E10" s="5"/>
      <c r="F10" s="5">
        <v>22514777</v>
      </c>
    </row>
    <row r="11" spans="1:6" s="3" customFormat="1" ht="161.25" customHeight="1" outlineLevel="6">
      <c r="A11" s="9" t="s">
        <v>12</v>
      </c>
      <c r="B11" s="4" t="s">
        <v>11</v>
      </c>
      <c r="C11" s="5">
        <f>SUM(D11:F11)</f>
        <v>478872</v>
      </c>
      <c r="D11" s="5"/>
      <c r="E11" s="5">
        <v>478872</v>
      </c>
      <c r="F11" s="5"/>
    </row>
    <row r="12" spans="1:6" s="3" customFormat="1" ht="108.75" customHeight="1" outlineLevel="6">
      <c r="A12" s="9" t="s">
        <v>14</v>
      </c>
      <c r="B12" s="4" t="s">
        <v>13</v>
      </c>
      <c r="C12" s="5">
        <f>SUM(D12:F12)</f>
        <v>1431129.7</v>
      </c>
      <c r="D12" s="5"/>
      <c r="E12" s="5">
        <v>1431129.7</v>
      </c>
      <c r="F12" s="5"/>
    </row>
    <row r="13" spans="1:6" s="3" customFormat="1" ht="204.75" customHeight="1" outlineLevel="6">
      <c r="A13" s="9" t="s">
        <v>16</v>
      </c>
      <c r="B13" s="4" t="s">
        <v>15</v>
      </c>
      <c r="C13" s="5">
        <f>SUM(D13:F13)</f>
        <v>11163479</v>
      </c>
      <c r="D13" s="5"/>
      <c r="E13" s="5">
        <v>11163479</v>
      </c>
      <c r="F13" s="5"/>
    </row>
    <row r="14" spans="1:6" s="3" customFormat="1" ht="18.75" customHeight="1" outlineLevel="2">
      <c r="A14" s="8" t="s">
        <v>17</v>
      </c>
      <c r="B14" s="6" t="s">
        <v>18</v>
      </c>
      <c r="C14" s="7">
        <f>SUM(C15+C19)</f>
        <v>63198749.6</v>
      </c>
      <c r="D14" s="7">
        <f>SUM(D15+D19)</f>
        <v>0</v>
      </c>
      <c r="E14" s="7">
        <f>SUM(E15+E19)</f>
        <v>43384493</v>
      </c>
      <c r="F14" s="7">
        <f>SUM(F15+F19)</f>
        <v>19814256.6</v>
      </c>
    </row>
    <row r="15" spans="1:6" s="3" customFormat="1" ht="30.75" customHeight="1" outlineLevel="4">
      <c r="A15" s="9" t="s">
        <v>19</v>
      </c>
      <c r="B15" s="4" t="s">
        <v>20</v>
      </c>
      <c r="C15" s="5">
        <f>SUM(C16:C18)</f>
        <v>58803045</v>
      </c>
      <c r="D15" s="5">
        <f>SUM(D16:D18)</f>
        <v>0</v>
      </c>
      <c r="E15" s="5">
        <f>SUM(E16:E18)</f>
        <v>43384493</v>
      </c>
      <c r="F15" s="5">
        <f>SUM(F16:F18)</f>
        <v>15418552</v>
      </c>
    </row>
    <row r="16" spans="1:6" s="3" customFormat="1" ht="48.75" customHeight="1" outlineLevel="6">
      <c r="A16" s="9" t="s">
        <v>22</v>
      </c>
      <c r="B16" s="4" t="s">
        <v>21</v>
      </c>
      <c r="C16" s="5">
        <f>SUM(D16:F16)</f>
        <v>14198552</v>
      </c>
      <c r="D16" s="5"/>
      <c r="E16" s="5"/>
      <c r="F16" s="5">
        <v>14198552</v>
      </c>
    </row>
    <row r="17" spans="1:6" s="3" customFormat="1" ht="48.75" customHeight="1" outlineLevel="6">
      <c r="A17" s="9" t="s">
        <v>24</v>
      </c>
      <c r="B17" s="4" t="s">
        <v>23</v>
      </c>
      <c r="C17" s="5">
        <f>SUM(D17:F17)</f>
        <v>1220000</v>
      </c>
      <c r="D17" s="5"/>
      <c r="E17" s="5"/>
      <c r="F17" s="5">
        <v>1220000</v>
      </c>
    </row>
    <row r="18" spans="1:6" s="3" customFormat="1" ht="224.25" customHeight="1" outlineLevel="6">
      <c r="A18" s="9" t="s">
        <v>26</v>
      </c>
      <c r="B18" s="4" t="s">
        <v>25</v>
      </c>
      <c r="C18" s="5">
        <f>SUM(D18:F18)</f>
        <v>43384493</v>
      </c>
      <c r="D18" s="5"/>
      <c r="E18" s="5">
        <v>43384493</v>
      </c>
      <c r="F18" s="5"/>
    </row>
    <row r="19" spans="1:6" s="3" customFormat="1" ht="28.5" customHeight="1" outlineLevel="4">
      <c r="A19" s="9" t="s">
        <v>27</v>
      </c>
      <c r="B19" s="4" t="s">
        <v>28</v>
      </c>
      <c r="C19" s="5">
        <f>SUM(C20)</f>
        <v>4395704.6</v>
      </c>
      <c r="D19" s="5">
        <f>SUM(D20)</f>
        <v>0</v>
      </c>
      <c r="E19" s="5">
        <f>SUM(E20)</f>
        <v>0</v>
      </c>
      <c r="F19" s="5">
        <f>SUM(F20)</f>
        <v>4395704.6</v>
      </c>
    </row>
    <row r="20" spans="1:6" s="3" customFormat="1" ht="142.5" customHeight="1" outlineLevel="5">
      <c r="A20" s="9" t="s">
        <v>29</v>
      </c>
      <c r="B20" s="4" t="s">
        <v>30</v>
      </c>
      <c r="C20" s="5">
        <f>SUM(D20:F20)</f>
        <v>4395704.6</v>
      </c>
      <c r="D20" s="5"/>
      <c r="E20" s="5"/>
      <c r="F20" s="5">
        <v>4395704.6</v>
      </c>
    </row>
    <row r="21" spans="1:6" s="3" customFormat="1" ht="34.5" customHeight="1" outlineLevel="2">
      <c r="A21" s="8" t="s">
        <v>31</v>
      </c>
      <c r="B21" s="6" t="s">
        <v>32</v>
      </c>
      <c r="C21" s="7">
        <f>SUM(C22)</f>
        <v>5308343</v>
      </c>
      <c r="D21" s="7">
        <f aca="true" t="shared" si="0" ref="D21:F22">SUM(D22)</f>
        <v>0</v>
      </c>
      <c r="E21" s="7">
        <f t="shared" si="0"/>
        <v>0</v>
      </c>
      <c r="F21" s="7">
        <f t="shared" si="0"/>
        <v>5308343</v>
      </c>
    </row>
    <row r="22" spans="1:6" s="3" customFormat="1" ht="33.75" customHeight="1" outlineLevel="4">
      <c r="A22" s="9" t="s">
        <v>33</v>
      </c>
      <c r="B22" s="4" t="s">
        <v>34</v>
      </c>
      <c r="C22" s="5">
        <f>SUM(C23)</f>
        <v>5308343</v>
      </c>
      <c r="D22" s="5">
        <f t="shared" si="0"/>
        <v>0</v>
      </c>
      <c r="E22" s="5">
        <f t="shared" si="0"/>
        <v>0</v>
      </c>
      <c r="F22" s="5">
        <f t="shared" si="0"/>
        <v>5308343</v>
      </c>
    </row>
    <row r="23" spans="1:6" s="3" customFormat="1" ht="48" customHeight="1" outlineLevel="6">
      <c r="A23" s="9" t="s">
        <v>36</v>
      </c>
      <c r="B23" s="4" t="s">
        <v>35</v>
      </c>
      <c r="C23" s="5">
        <f>SUM(D23:F23)</f>
        <v>5308343</v>
      </c>
      <c r="D23" s="5"/>
      <c r="E23" s="5"/>
      <c r="F23" s="5">
        <v>5308343</v>
      </c>
    </row>
    <row r="24" spans="1:6" s="3" customFormat="1" ht="32.25" customHeight="1" outlineLevel="2">
      <c r="A24" s="8" t="s">
        <v>37</v>
      </c>
      <c r="B24" s="6" t="s">
        <v>38</v>
      </c>
      <c r="C24" s="7">
        <f>SUM(C25)</f>
        <v>802300</v>
      </c>
      <c r="D24" s="7">
        <f>SUM(D25)</f>
        <v>0</v>
      </c>
      <c r="E24" s="7">
        <f>SUM(E25)</f>
        <v>300300</v>
      </c>
      <c r="F24" s="7">
        <f>SUM(F25)</f>
        <v>502000</v>
      </c>
    </row>
    <row r="25" spans="1:6" s="3" customFormat="1" ht="33" customHeight="1" outlineLevel="4">
      <c r="A25" s="9" t="s">
        <v>39</v>
      </c>
      <c r="B25" s="4" t="s">
        <v>40</v>
      </c>
      <c r="C25" s="5">
        <f>SUM(C26:C29)</f>
        <v>802300</v>
      </c>
      <c r="D25" s="5">
        <f>SUM(D26:D29)</f>
        <v>0</v>
      </c>
      <c r="E25" s="5">
        <f>SUM(E26:E29)</f>
        <v>300300</v>
      </c>
      <c r="F25" s="5">
        <f>SUM(F26:F29)</f>
        <v>502000</v>
      </c>
    </row>
    <row r="26" spans="1:6" s="3" customFormat="1" ht="33.75" customHeight="1" outlineLevel="6">
      <c r="A26" s="9" t="s">
        <v>42</v>
      </c>
      <c r="B26" s="4" t="s">
        <v>41</v>
      </c>
      <c r="C26" s="5">
        <f>SUM(D26:F26)</f>
        <v>402000</v>
      </c>
      <c r="D26" s="5"/>
      <c r="E26" s="5"/>
      <c r="F26" s="5">
        <v>402000</v>
      </c>
    </row>
    <row r="27" spans="1:6" s="3" customFormat="1" ht="61.5" customHeight="1" outlineLevel="6">
      <c r="A27" s="9" t="s">
        <v>44</v>
      </c>
      <c r="B27" s="4" t="s">
        <v>43</v>
      </c>
      <c r="C27" s="5">
        <f>SUM(D27:F27)</f>
        <v>277200</v>
      </c>
      <c r="D27" s="5"/>
      <c r="E27" s="5">
        <v>277200</v>
      </c>
      <c r="F27" s="5"/>
    </row>
    <row r="28" spans="1:6" s="3" customFormat="1" ht="63.75" customHeight="1" outlineLevel="6">
      <c r="A28" s="9" t="s">
        <v>46</v>
      </c>
      <c r="B28" s="4" t="s">
        <v>45</v>
      </c>
      <c r="C28" s="5">
        <f>SUM(D28:F28)</f>
        <v>23100</v>
      </c>
      <c r="D28" s="5"/>
      <c r="E28" s="5">
        <v>23100</v>
      </c>
      <c r="F28" s="5"/>
    </row>
    <row r="29" spans="1:6" s="3" customFormat="1" ht="69.75" customHeight="1" outlineLevel="6">
      <c r="A29" s="9" t="s">
        <v>44</v>
      </c>
      <c r="B29" s="4" t="s">
        <v>47</v>
      </c>
      <c r="C29" s="5">
        <f>SUM(D29:F29)</f>
        <v>100000</v>
      </c>
      <c r="D29" s="5"/>
      <c r="E29" s="5"/>
      <c r="F29" s="5">
        <v>100000</v>
      </c>
    </row>
    <row r="30" spans="1:6" s="3" customFormat="1" ht="79.5" customHeight="1" outlineLevel="2">
      <c r="A30" s="8" t="s">
        <v>48</v>
      </c>
      <c r="B30" s="6" t="s">
        <v>49</v>
      </c>
      <c r="C30" s="7">
        <f>SUM(C31)</f>
        <v>884200</v>
      </c>
      <c r="D30" s="7">
        <f aca="true" t="shared" si="1" ref="D30:F31">SUM(D31)</f>
        <v>0</v>
      </c>
      <c r="E30" s="7">
        <f t="shared" si="1"/>
        <v>0</v>
      </c>
      <c r="F30" s="7">
        <f t="shared" si="1"/>
        <v>884200</v>
      </c>
    </row>
    <row r="31" spans="1:6" s="3" customFormat="1" ht="51" customHeight="1" outlineLevel="4">
      <c r="A31" s="9" t="s">
        <v>50</v>
      </c>
      <c r="B31" s="4" t="s">
        <v>51</v>
      </c>
      <c r="C31" s="5">
        <f>SUM(C32)</f>
        <v>884200</v>
      </c>
      <c r="D31" s="5">
        <f t="shared" si="1"/>
        <v>0</v>
      </c>
      <c r="E31" s="5">
        <f t="shared" si="1"/>
        <v>0</v>
      </c>
      <c r="F31" s="5">
        <f t="shared" si="1"/>
        <v>884200</v>
      </c>
    </row>
    <row r="32" spans="1:6" s="3" customFormat="1" ht="46.5" customHeight="1" outlineLevel="6">
      <c r="A32" s="9" t="s">
        <v>53</v>
      </c>
      <c r="B32" s="4" t="s">
        <v>52</v>
      </c>
      <c r="C32" s="5">
        <f>SUM(D32:F32)</f>
        <v>884200</v>
      </c>
      <c r="D32" s="5"/>
      <c r="E32" s="5"/>
      <c r="F32" s="5">
        <v>884200</v>
      </c>
    </row>
    <row r="33" spans="1:6" s="3" customFormat="1" ht="48.75" customHeight="1" outlineLevel="2">
      <c r="A33" s="8" t="s">
        <v>54</v>
      </c>
      <c r="B33" s="6" t="s">
        <v>55</v>
      </c>
      <c r="C33" s="7">
        <f>SUM(C34)</f>
        <v>30000</v>
      </c>
      <c r="D33" s="7">
        <f aca="true" t="shared" si="2" ref="D33:F34">SUM(D34)</f>
        <v>0</v>
      </c>
      <c r="E33" s="7">
        <f t="shared" si="2"/>
        <v>0</v>
      </c>
      <c r="F33" s="7">
        <f t="shared" si="2"/>
        <v>30000</v>
      </c>
    </row>
    <row r="34" spans="1:6" s="3" customFormat="1" ht="66.75" customHeight="1" outlineLevel="4">
      <c r="A34" s="9" t="s">
        <v>56</v>
      </c>
      <c r="B34" s="4" t="s">
        <v>57</v>
      </c>
      <c r="C34" s="5">
        <f>SUM(C35)</f>
        <v>30000</v>
      </c>
      <c r="D34" s="5">
        <f t="shared" si="2"/>
        <v>0</v>
      </c>
      <c r="E34" s="5">
        <f t="shared" si="2"/>
        <v>0</v>
      </c>
      <c r="F34" s="5">
        <f t="shared" si="2"/>
        <v>30000</v>
      </c>
    </row>
    <row r="35" spans="1:6" s="3" customFormat="1" ht="33.75" customHeight="1" outlineLevel="6">
      <c r="A35" s="9" t="s">
        <v>59</v>
      </c>
      <c r="B35" s="4" t="s">
        <v>58</v>
      </c>
      <c r="C35" s="5">
        <f>SUM(D35:F35)</f>
        <v>30000</v>
      </c>
      <c r="D35" s="5"/>
      <c r="E35" s="5"/>
      <c r="F35" s="5">
        <v>30000</v>
      </c>
    </row>
    <row r="36" spans="1:6" s="3" customFormat="1" ht="15" customHeight="1" outlineLevel="2">
      <c r="A36" s="8" t="s">
        <v>60</v>
      </c>
      <c r="B36" s="6" t="s">
        <v>61</v>
      </c>
      <c r="C36" s="7">
        <f>SUM(C37)</f>
        <v>0</v>
      </c>
      <c r="D36" s="7">
        <f>SUM(D37)</f>
        <v>0</v>
      </c>
      <c r="E36" s="7">
        <f>SUM(E37)</f>
        <v>0</v>
      </c>
      <c r="F36" s="7">
        <f>SUM(F37)</f>
        <v>0</v>
      </c>
    </row>
    <row r="37" spans="1:6" s="3" customFormat="1" ht="32.25" customHeight="1" outlineLevel="4">
      <c r="A37" s="9" t="s">
        <v>62</v>
      </c>
      <c r="B37" s="4" t="s">
        <v>63</v>
      </c>
      <c r="C37" s="5">
        <f>SUM(C38:C39)</f>
        <v>0</v>
      </c>
      <c r="D37" s="5">
        <f>SUM(D38:D39)</f>
        <v>0</v>
      </c>
      <c r="E37" s="5">
        <f>SUM(E38:E39)</f>
        <v>0</v>
      </c>
      <c r="F37" s="5">
        <f>SUM(F38:F39)</f>
        <v>0</v>
      </c>
    </row>
    <row r="38" spans="1:6" s="3" customFormat="1" ht="22.5" customHeight="1" outlineLevel="6">
      <c r="A38" s="9" t="s">
        <v>65</v>
      </c>
      <c r="B38" s="4" t="s">
        <v>64</v>
      </c>
      <c r="C38" s="5">
        <f>SUM(D38:F38)</f>
        <v>0</v>
      </c>
      <c r="D38" s="5"/>
      <c r="E38" s="5"/>
      <c r="F38" s="5"/>
    </row>
    <row r="39" spans="1:6" s="3" customFormat="1" ht="33.75" customHeight="1" outlineLevel="6">
      <c r="A39" s="9" t="s">
        <v>67</v>
      </c>
      <c r="B39" s="4" t="s">
        <v>66</v>
      </c>
      <c r="C39" s="5">
        <f>SUM(D39:F39)</f>
        <v>0</v>
      </c>
      <c r="D39" s="5"/>
      <c r="E39" s="5"/>
      <c r="F39" s="5"/>
    </row>
    <row r="40" spans="1:6" s="3" customFormat="1" ht="62.25" customHeight="1" outlineLevel="2">
      <c r="A40" s="8" t="s">
        <v>68</v>
      </c>
      <c r="B40" s="6" t="s">
        <v>69</v>
      </c>
      <c r="C40" s="7">
        <f>SUM(C41)</f>
        <v>6064183</v>
      </c>
      <c r="D40" s="7">
        <f>SUM(D41)</f>
        <v>0</v>
      </c>
      <c r="E40" s="7">
        <f>SUM(E41)</f>
        <v>0</v>
      </c>
      <c r="F40" s="7">
        <f>SUM(F41)</f>
        <v>6064183</v>
      </c>
    </row>
    <row r="41" spans="1:6" s="3" customFormat="1" ht="66" customHeight="1" outlineLevel="4">
      <c r="A41" s="9" t="s">
        <v>70</v>
      </c>
      <c r="B41" s="4" t="s">
        <v>71</v>
      </c>
      <c r="C41" s="5">
        <f>SUM(C42:C43)</f>
        <v>6064183</v>
      </c>
      <c r="D41" s="5">
        <f>SUM(D42:D43)</f>
        <v>0</v>
      </c>
      <c r="E41" s="5">
        <f>SUM(E42:E43)</f>
        <v>0</v>
      </c>
      <c r="F41" s="5">
        <f>SUM(F42:F43)</f>
        <v>6064183</v>
      </c>
    </row>
    <row r="42" spans="1:6" s="3" customFormat="1" ht="50.25" customHeight="1" outlineLevel="6">
      <c r="A42" s="9" t="s">
        <v>73</v>
      </c>
      <c r="B42" s="4" t="s">
        <v>72</v>
      </c>
      <c r="C42" s="5">
        <f>SUM(D42:F42)</f>
        <v>1512800</v>
      </c>
      <c r="D42" s="5"/>
      <c r="E42" s="5"/>
      <c r="F42" s="5">
        <v>1512800</v>
      </c>
    </row>
    <row r="43" spans="1:6" s="3" customFormat="1" ht="63" customHeight="1" outlineLevel="6">
      <c r="A43" s="9" t="s">
        <v>75</v>
      </c>
      <c r="B43" s="4" t="s">
        <v>74</v>
      </c>
      <c r="C43" s="5">
        <f>SUM(D43:F43)</f>
        <v>4551383</v>
      </c>
      <c r="D43" s="5"/>
      <c r="E43" s="5"/>
      <c r="F43" s="5">
        <v>4551383</v>
      </c>
    </row>
    <row r="44" spans="1:6" s="3" customFormat="1" ht="21" customHeight="1" outlineLevel="2">
      <c r="A44" s="8" t="s">
        <v>76</v>
      </c>
      <c r="B44" s="6" t="s">
        <v>77</v>
      </c>
      <c r="C44" s="7">
        <f>SUM(C45)</f>
        <v>100000</v>
      </c>
      <c r="D44" s="7">
        <f aca="true" t="shared" si="3" ref="D44:F45">SUM(D45)</f>
        <v>0</v>
      </c>
      <c r="E44" s="7">
        <f t="shared" si="3"/>
        <v>0</v>
      </c>
      <c r="F44" s="7">
        <f t="shared" si="3"/>
        <v>100000</v>
      </c>
    </row>
    <row r="45" spans="1:6" s="3" customFormat="1" ht="30.75" customHeight="1" outlineLevel="4">
      <c r="A45" s="9" t="s">
        <v>78</v>
      </c>
      <c r="B45" s="4" t="s">
        <v>79</v>
      </c>
      <c r="C45" s="5">
        <f>SUM(C46)</f>
        <v>100000</v>
      </c>
      <c r="D45" s="5">
        <f t="shared" si="3"/>
        <v>0</v>
      </c>
      <c r="E45" s="5">
        <f t="shared" si="3"/>
        <v>0</v>
      </c>
      <c r="F45" s="5">
        <f t="shared" si="3"/>
        <v>100000</v>
      </c>
    </row>
    <row r="46" spans="1:6" s="3" customFormat="1" ht="34.5" customHeight="1" outlineLevel="6">
      <c r="A46" s="9" t="s">
        <v>81</v>
      </c>
      <c r="B46" s="4" t="s">
        <v>80</v>
      </c>
      <c r="C46" s="5">
        <f>SUM(D46:F46)</f>
        <v>100000</v>
      </c>
      <c r="D46" s="5"/>
      <c r="E46" s="5"/>
      <c r="F46" s="5">
        <v>100000</v>
      </c>
    </row>
    <row r="47" spans="1:6" s="3" customFormat="1" ht="66.75" customHeight="1" outlineLevel="2">
      <c r="A47" s="8" t="s">
        <v>82</v>
      </c>
      <c r="B47" s="6" t="s">
        <v>83</v>
      </c>
      <c r="C47" s="7">
        <f>SUM(C48)</f>
        <v>1976650</v>
      </c>
      <c r="D47" s="7">
        <f aca="true" t="shared" si="4" ref="D47:F48">SUM(D48)</f>
        <v>0</v>
      </c>
      <c r="E47" s="7">
        <f t="shared" si="4"/>
        <v>0</v>
      </c>
      <c r="F47" s="7">
        <f t="shared" si="4"/>
        <v>1976650</v>
      </c>
    </row>
    <row r="48" spans="1:6" s="3" customFormat="1" ht="50.25" customHeight="1" outlineLevel="4">
      <c r="A48" s="9" t="s">
        <v>84</v>
      </c>
      <c r="B48" s="4" t="s">
        <v>85</v>
      </c>
      <c r="C48" s="5">
        <f>SUM(C49)</f>
        <v>1976650</v>
      </c>
      <c r="D48" s="5">
        <f t="shared" si="4"/>
        <v>0</v>
      </c>
      <c r="E48" s="5">
        <f t="shared" si="4"/>
        <v>0</v>
      </c>
      <c r="F48" s="5">
        <f t="shared" si="4"/>
        <v>1976650</v>
      </c>
    </row>
    <row r="49" spans="1:6" s="3" customFormat="1" ht="18.75" customHeight="1" outlineLevel="6">
      <c r="A49" s="9" t="s">
        <v>87</v>
      </c>
      <c r="B49" s="4" t="s">
        <v>86</v>
      </c>
      <c r="C49" s="5">
        <f>SUM(D49:F49)</f>
        <v>1976650</v>
      </c>
      <c r="D49" s="5"/>
      <c r="E49" s="5"/>
      <c r="F49" s="5">
        <v>1976650</v>
      </c>
    </row>
    <row r="50" spans="1:6" s="3" customFormat="1" ht="112.5" customHeight="1" outlineLevel="1">
      <c r="A50" s="8" t="s">
        <v>88</v>
      </c>
      <c r="B50" s="6" t="s">
        <v>89</v>
      </c>
      <c r="C50" s="7">
        <f>SUM(C51+C54+C58)</f>
        <v>840300</v>
      </c>
      <c r="D50" s="7">
        <f>SUM(D51+D54+D58)</f>
        <v>0</v>
      </c>
      <c r="E50" s="7">
        <f>SUM(E51+E54+E58)</f>
        <v>0</v>
      </c>
      <c r="F50" s="7">
        <f>SUM(F51+F54+F58)</f>
        <v>840300</v>
      </c>
    </row>
    <row r="51" spans="1:6" s="3" customFormat="1" ht="33.75" customHeight="1" outlineLevel="2">
      <c r="A51" s="8" t="s">
        <v>90</v>
      </c>
      <c r="B51" s="6" t="s">
        <v>91</v>
      </c>
      <c r="C51" s="7">
        <f>SUM(C52)</f>
        <v>150000</v>
      </c>
      <c r="D51" s="7">
        <f aca="true" t="shared" si="5" ref="D51:F52">SUM(D52)</f>
        <v>0</v>
      </c>
      <c r="E51" s="7">
        <f t="shared" si="5"/>
        <v>0</v>
      </c>
      <c r="F51" s="7">
        <f t="shared" si="5"/>
        <v>150000</v>
      </c>
    </row>
    <row r="52" spans="1:6" s="3" customFormat="1" ht="47.25" customHeight="1" outlineLevel="4">
      <c r="A52" s="9" t="s">
        <v>92</v>
      </c>
      <c r="B52" s="4" t="s">
        <v>93</v>
      </c>
      <c r="C52" s="5">
        <f>SUM(C53)</f>
        <v>150000</v>
      </c>
      <c r="D52" s="5">
        <f t="shared" si="5"/>
        <v>0</v>
      </c>
      <c r="E52" s="5">
        <f t="shared" si="5"/>
        <v>0</v>
      </c>
      <c r="F52" s="5">
        <f t="shared" si="5"/>
        <v>150000</v>
      </c>
    </row>
    <row r="53" spans="1:6" s="3" customFormat="1" ht="96.75" customHeight="1" outlineLevel="6">
      <c r="A53" s="9" t="s">
        <v>95</v>
      </c>
      <c r="B53" s="4" t="s">
        <v>94</v>
      </c>
      <c r="C53" s="5">
        <f>SUM(D53:F53)</f>
        <v>150000</v>
      </c>
      <c r="D53" s="5"/>
      <c r="E53" s="5"/>
      <c r="F53" s="5">
        <v>150000</v>
      </c>
    </row>
    <row r="54" spans="1:6" s="3" customFormat="1" ht="32.25" customHeight="1" outlineLevel="2">
      <c r="A54" s="8" t="s">
        <v>96</v>
      </c>
      <c r="B54" s="6" t="s">
        <v>97</v>
      </c>
      <c r="C54" s="7">
        <f>SUM(C55)</f>
        <v>440300</v>
      </c>
      <c r="D54" s="7">
        <f>SUM(D55)</f>
        <v>0</v>
      </c>
      <c r="E54" s="7">
        <f>SUM(E55)</f>
        <v>0</v>
      </c>
      <c r="F54" s="7">
        <f>SUM(F55)</f>
        <v>440300</v>
      </c>
    </row>
    <row r="55" spans="1:6" s="3" customFormat="1" ht="32.25" customHeight="1" outlineLevel="4">
      <c r="A55" s="9" t="s">
        <v>98</v>
      </c>
      <c r="B55" s="4" t="s">
        <v>99</v>
      </c>
      <c r="C55" s="5">
        <f>SUM(C56:C57)</f>
        <v>440300</v>
      </c>
      <c r="D55" s="5">
        <f>SUM(D56:D57)</f>
        <v>0</v>
      </c>
      <c r="E55" s="5">
        <f>SUM(E56:E57)</f>
        <v>0</v>
      </c>
      <c r="F55" s="5">
        <f>SUM(F56:F57)</f>
        <v>440300</v>
      </c>
    </row>
    <row r="56" spans="1:6" s="3" customFormat="1" ht="15" customHeight="1" outlineLevel="5">
      <c r="A56" s="9" t="s">
        <v>100</v>
      </c>
      <c r="B56" s="4" t="s">
        <v>101</v>
      </c>
      <c r="C56" s="5">
        <f>SUM(D56:F56)</f>
        <v>324000</v>
      </c>
      <c r="D56" s="5"/>
      <c r="E56" s="5"/>
      <c r="F56" s="5">
        <v>324000</v>
      </c>
    </row>
    <row r="57" spans="1:6" s="3" customFormat="1" ht="31.5" customHeight="1" outlineLevel="5">
      <c r="A57" s="9" t="s">
        <v>102</v>
      </c>
      <c r="B57" s="4" t="s">
        <v>103</v>
      </c>
      <c r="C57" s="5">
        <f>SUM(D57:F57)</f>
        <v>116300</v>
      </c>
      <c r="D57" s="5"/>
      <c r="E57" s="5"/>
      <c r="F57" s="5">
        <v>116300</v>
      </c>
    </row>
    <row r="58" spans="1:6" s="3" customFormat="1" ht="32.25" customHeight="1" outlineLevel="2">
      <c r="A58" s="8" t="s">
        <v>104</v>
      </c>
      <c r="B58" s="6" t="s">
        <v>105</v>
      </c>
      <c r="C58" s="7">
        <f>SUM(C59)</f>
        <v>250000</v>
      </c>
      <c r="D58" s="7">
        <f>SUM(D59)</f>
        <v>0</v>
      </c>
      <c r="E58" s="7">
        <f>SUM(E59)</f>
        <v>0</v>
      </c>
      <c r="F58" s="7">
        <f>SUM(F59)</f>
        <v>250000</v>
      </c>
    </row>
    <row r="59" spans="1:6" s="3" customFormat="1" ht="36" customHeight="1" outlineLevel="4">
      <c r="A59" s="9" t="s">
        <v>106</v>
      </c>
      <c r="B59" s="4" t="s">
        <v>107</v>
      </c>
      <c r="C59" s="5">
        <f>SUM(C60:C61)</f>
        <v>250000</v>
      </c>
      <c r="D59" s="5">
        <f>SUM(D60:D61)</f>
        <v>0</v>
      </c>
      <c r="E59" s="5">
        <f>SUM(E60:E61)</f>
        <v>0</v>
      </c>
      <c r="F59" s="5">
        <f>SUM(F60:F61)</f>
        <v>250000</v>
      </c>
    </row>
    <row r="60" spans="1:6" s="3" customFormat="1" ht="30.75" customHeight="1" outlineLevel="5">
      <c r="A60" s="9" t="s">
        <v>108</v>
      </c>
      <c r="B60" s="4" t="s">
        <v>109</v>
      </c>
      <c r="C60" s="5">
        <f>SUM(D60:F60)</f>
        <v>110000</v>
      </c>
      <c r="D60" s="5"/>
      <c r="E60" s="5"/>
      <c r="F60" s="5">
        <v>110000</v>
      </c>
    </row>
    <row r="61" spans="1:6" s="3" customFormat="1" ht="49.5" customHeight="1" outlineLevel="5">
      <c r="A61" s="9" t="s">
        <v>110</v>
      </c>
      <c r="B61" s="4" t="s">
        <v>111</v>
      </c>
      <c r="C61" s="5">
        <f>SUM(D61:F61)</f>
        <v>140000</v>
      </c>
      <c r="D61" s="5"/>
      <c r="E61" s="5"/>
      <c r="F61" s="5">
        <v>140000</v>
      </c>
    </row>
    <row r="62" spans="1:6" s="3" customFormat="1" ht="81" customHeight="1" outlineLevel="1">
      <c r="A62" s="8" t="s">
        <v>112</v>
      </c>
      <c r="B62" s="6" t="s">
        <v>113</v>
      </c>
      <c r="C62" s="7">
        <f>SUM(C63)</f>
        <v>36800</v>
      </c>
      <c r="D62" s="7">
        <f aca="true" t="shared" si="6" ref="D62:F64">SUM(D63)</f>
        <v>0</v>
      </c>
      <c r="E62" s="7">
        <f t="shared" si="6"/>
        <v>0</v>
      </c>
      <c r="F62" s="7">
        <f t="shared" si="6"/>
        <v>36800</v>
      </c>
    </row>
    <row r="63" spans="1:6" s="3" customFormat="1" ht="42.75" customHeight="1" outlineLevel="2">
      <c r="A63" s="8" t="s">
        <v>114</v>
      </c>
      <c r="B63" s="6" t="s">
        <v>115</v>
      </c>
      <c r="C63" s="7">
        <f>SUM(C64)</f>
        <v>36800</v>
      </c>
      <c r="D63" s="7">
        <f t="shared" si="6"/>
        <v>0</v>
      </c>
      <c r="E63" s="7">
        <f t="shared" si="6"/>
        <v>0</v>
      </c>
      <c r="F63" s="7">
        <f t="shared" si="6"/>
        <v>36800</v>
      </c>
    </row>
    <row r="64" spans="1:6" s="3" customFormat="1" ht="50.25" customHeight="1" outlineLevel="4">
      <c r="A64" s="9" t="s">
        <v>116</v>
      </c>
      <c r="B64" s="4" t="s">
        <v>117</v>
      </c>
      <c r="C64" s="5">
        <f>SUM(C65)</f>
        <v>36800</v>
      </c>
      <c r="D64" s="5">
        <f t="shared" si="6"/>
        <v>0</v>
      </c>
      <c r="E64" s="5">
        <f t="shared" si="6"/>
        <v>0</v>
      </c>
      <c r="F64" s="5">
        <f t="shared" si="6"/>
        <v>36800</v>
      </c>
    </row>
    <row r="65" spans="1:6" s="3" customFormat="1" ht="66" customHeight="1" outlineLevel="6">
      <c r="A65" s="9" t="s">
        <v>119</v>
      </c>
      <c r="B65" s="4" t="s">
        <v>118</v>
      </c>
      <c r="C65" s="5">
        <f>SUM(D65:F65)</f>
        <v>36800</v>
      </c>
      <c r="D65" s="5"/>
      <c r="E65" s="5"/>
      <c r="F65" s="5">
        <v>36800</v>
      </c>
    </row>
    <row r="66" spans="1:6" s="3" customFormat="1" ht="63" customHeight="1" outlineLevel="1">
      <c r="A66" s="8" t="s">
        <v>120</v>
      </c>
      <c r="B66" s="6" t="s">
        <v>121</v>
      </c>
      <c r="C66" s="7">
        <f>SUM(C67+C70+C73)</f>
        <v>404000</v>
      </c>
      <c r="D66" s="7">
        <f>SUM(D67+D70+D73)</f>
        <v>0</v>
      </c>
      <c r="E66" s="7">
        <f>SUM(E67+E70+E73)</f>
        <v>6000</v>
      </c>
      <c r="F66" s="7">
        <f>SUM(F67+F70+F73)</f>
        <v>398000</v>
      </c>
    </row>
    <row r="67" spans="1:6" s="3" customFormat="1" ht="51" customHeight="1" outlineLevel="2">
      <c r="A67" s="8" t="s">
        <v>122</v>
      </c>
      <c r="B67" s="6" t="s">
        <v>123</v>
      </c>
      <c r="C67" s="7">
        <f>SUM(C68)</f>
        <v>6000</v>
      </c>
      <c r="D67" s="7">
        <f aca="true" t="shared" si="7" ref="D67:F68">SUM(D68)</f>
        <v>0</v>
      </c>
      <c r="E67" s="7">
        <f t="shared" si="7"/>
        <v>6000</v>
      </c>
      <c r="F67" s="7">
        <f t="shared" si="7"/>
        <v>0</v>
      </c>
    </row>
    <row r="68" spans="1:6" s="3" customFormat="1" ht="51" customHeight="1" outlineLevel="4">
      <c r="A68" s="9" t="s">
        <v>124</v>
      </c>
      <c r="B68" s="4" t="s">
        <v>125</v>
      </c>
      <c r="C68" s="5">
        <f>SUM(C69)</f>
        <v>6000</v>
      </c>
      <c r="D68" s="5">
        <f t="shared" si="7"/>
        <v>0</v>
      </c>
      <c r="E68" s="5">
        <f t="shared" si="7"/>
        <v>6000</v>
      </c>
      <c r="F68" s="5">
        <f t="shared" si="7"/>
        <v>0</v>
      </c>
    </row>
    <row r="69" spans="1:6" s="3" customFormat="1" ht="147" customHeight="1" outlineLevel="6">
      <c r="A69" s="9" t="s">
        <v>127</v>
      </c>
      <c r="B69" s="4" t="s">
        <v>126</v>
      </c>
      <c r="C69" s="5">
        <f>SUM(D69:F69)</f>
        <v>6000</v>
      </c>
      <c r="D69" s="5"/>
      <c r="E69" s="5">
        <v>6000</v>
      </c>
      <c r="F69" s="5"/>
    </row>
    <row r="70" spans="1:6" s="3" customFormat="1" ht="33.75" customHeight="1" outlineLevel="2">
      <c r="A70" s="8" t="s">
        <v>128</v>
      </c>
      <c r="B70" s="6" t="s">
        <v>129</v>
      </c>
      <c r="C70" s="7">
        <f>SUM(C71)</f>
        <v>328000</v>
      </c>
      <c r="D70" s="7">
        <f aca="true" t="shared" si="8" ref="D70:F71">SUM(D71)</f>
        <v>0</v>
      </c>
      <c r="E70" s="7">
        <f t="shared" si="8"/>
        <v>0</v>
      </c>
      <c r="F70" s="7">
        <f t="shared" si="8"/>
        <v>328000</v>
      </c>
    </row>
    <row r="71" spans="1:6" s="3" customFormat="1" ht="51" customHeight="1" outlineLevel="4">
      <c r="A71" s="9" t="s">
        <v>130</v>
      </c>
      <c r="B71" s="4" t="s">
        <v>131</v>
      </c>
      <c r="C71" s="5">
        <f>SUM(C72)</f>
        <v>328000</v>
      </c>
      <c r="D71" s="5">
        <f t="shared" si="8"/>
        <v>0</v>
      </c>
      <c r="E71" s="5">
        <f t="shared" si="8"/>
        <v>0</v>
      </c>
      <c r="F71" s="5">
        <f t="shared" si="8"/>
        <v>328000</v>
      </c>
    </row>
    <row r="72" spans="1:6" s="3" customFormat="1" ht="48" customHeight="1" outlineLevel="5">
      <c r="A72" s="9" t="s">
        <v>132</v>
      </c>
      <c r="B72" s="4" t="s">
        <v>133</v>
      </c>
      <c r="C72" s="5">
        <f>SUM(D72:F72)</f>
        <v>328000</v>
      </c>
      <c r="D72" s="5"/>
      <c r="E72" s="5"/>
      <c r="F72" s="5">
        <v>328000</v>
      </c>
    </row>
    <row r="73" spans="1:6" s="3" customFormat="1" ht="32.25" customHeight="1" outlineLevel="2">
      <c r="A73" s="8" t="s">
        <v>134</v>
      </c>
      <c r="B73" s="6" t="s">
        <v>135</v>
      </c>
      <c r="C73" s="7">
        <f>SUM(C74)</f>
        <v>70000</v>
      </c>
      <c r="D73" s="7">
        <f aca="true" t="shared" si="9" ref="D73:F74">SUM(D74)</f>
        <v>0</v>
      </c>
      <c r="E73" s="7">
        <f t="shared" si="9"/>
        <v>0</v>
      </c>
      <c r="F73" s="7">
        <f t="shared" si="9"/>
        <v>70000</v>
      </c>
    </row>
    <row r="74" spans="1:6" s="3" customFormat="1" ht="45.75" customHeight="1" outlineLevel="4">
      <c r="A74" s="9" t="s">
        <v>136</v>
      </c>
      <c r="B74" s="4" t="s">
        <v>137</v>
      </c>
      <c r="C74" s="5">
        <f>SUM(C75)</f>
        <v>70000</v>
      </c>
      <c r="D74" s="5">
        <f t="shared" si="9"/>
        <v>0</v>
      </c>
      <c r="E74" s="5">
        <f t="shared" si="9"/>
        <v>0</v>
      </c>
      <c r="F74" s="5">
        <f t="shared" si="9"/>
        <v>70000</v>
      </c>
    </row>
    <row r="75" spans="1:6" s="3" customFormat="1" ht="18" customHeight="1" outlineLevel="5">
      <c r="A75" s="9" t="s">
        <v>138</v>
      </c>
      <c r="B75" s="4" t="s">
        <v>139</v>
      </c>
      <c r="C75" s="5">
        <f>SUM(D75:F75)</f>
        <v>70000</v>
      </c>
      <c r="D75" s="5"/>
      <c r="E75" s="5"/>
      <c r="F75" s="5">
        <v>70000</v>
      </c>
    </row>
    <row r="76" spans="1:6" s="3" customFormat="1" ht="66" customHeight="1" outlineLevel="1">
      <c r="A76" s="8" t="s">
        <v>140</v>
      </c>
      <c r="B76" s="6" t="s">
        <v>141</v>
      </c>
      <c r="C76" s="7">
        <f>SUM(C77)</f>
        <v>1745050</v>
      </c>
      <c r="D76" s="7">
        <f aca="true" t="shared" si="10" ref="D76:F77">SUM(D77)</f>
        <v>0</v>
      </c>
      <c r="E76" s="7">
        <f t="shared" si="10"/>
        <v>0</v>
      </c>
      <c r="F76" s="7">
        <f t="shared" si="10"/>
        <v>1745050</v>
      </c>
    </row>
    <row r="77" spans="1:6" s="3" customFormat="1" ht="64.5" customHeight="1" outlineLevel="2">
      <c r="A77" s="8" t="s">
        <v>142</v>
      </c>
      <c r="B77" s="6" t="s">
        <v>143</v>
      </c>
      <c r="C77" s="7">
        <f>SUM(C78)</f>
        <v>1745050</v>
      </c>
      <c r="D77" s="7">
        <f t="shared" si="10"/>
        <v>0</v>
      </c>
      <c r="E77" s="7">
        <f t="shared" si="10"/>
        <v>0</v>
      </c>
      <c r="F77" s="7">
        <f t="shared" si="10"/>
        <v>1745050</v>
      </c>
    </row>
    <row r="78" spans="1:6" s="3" customFormat="1" ht="64.5" customHeight="1" outlineLevel="4">
      <c r="A78" s="9" t="s">
        <v>144</v>
      </c>
      <c r="B78" s="4" t="s">
        <v>145</v>
      </c>
      <c r="C78" s="5">
        <f>SUM(C79:C80)</f>
        <v>1745050</v>
      </c>
      <c r="D78" s="5">
        <f>SUM(D79:D80)</f>
        <v>0</v>
      </c>
      <c r="E78" s="5">
        <f>SUM(E79:E80)</f>
        <v>0</v>
      </c>
      <c r="F78" s="5">
        <f>SUM(F79:F80)</f>
        <v>1745050</v>
      </c>
    </row>
    <row r="79" spans="1:6" s="3" customFormat="1" ht="50.25" customHeight="1" outlineLevel="6">
      <c r="A79" s="9" t="s">
        <v>147</v>
      </c>
      <c r="B79" s="4" t="s">
        <v>146</v>
      </c>
      <c r="C79" s="5">
        <f>SUM(D79:F79)</f>
        <v>1545050</v>
      </c>
      <c r="D79" s="5"/>
      <c r="E79" s="5"/>
      <c r="F79" s="5">
        <v>1545050</v>
      </c>
    </row>
    <row r="80" spans="1:6" s="3" customFormat="1" ht="114" customHeight="1" outlineLevel="6">
      <c r="A80" s="9" t="s">
        <v>149</v>
      </c>
      <c r="B80" s="4" t="s">
        <v>148</v>
      </c>
      <c r="C80" s="5">
        <f>SUM(D80:F80)</f>
        <v>200000</v>
      </c>
      <c r="D80" s="5"/>
      <c r="E80" s="5"/>
      <c r="F80" s="5">
        <v>200000</v>
      </c>
    </row>
    <row r="81" spans="1:6" s="3" customFormat="1" ht="48.75" customHeight="1" outlineLevel="1">
      <c r="A81" s="8" t="s">
        <v>150</v>
      </c>
      <c r="B81" s="6" t="s">
        <v>151</v>
      </c>
      <c r="C81" s="7">
        <f>SUM(C82+C92+C97)</f>
        <v>663773</v>
      </c>
      <c r="D81" s="7">
        <f>SUM(D82+D92+D97)</f>
        <v>0</v>
      </c>
      <c r="E81" s="7">
        <f>SUM(E82+E92+E97)</f>
        <v>362173</v>
      </c>
      <c r="F81" s="7">
        <f>SUM(F82+F92+F97)</f>
        <v>301600</v>
      </c>
    </row>
    <row r="82" spans="1:6" s="3" customFormat="1" ht="48" customHeight="1" outlineLevel="2">
      <c r="A82" s="8" t="s">
        <v>152</v>
      </c>
      <c r="B82" s="6" t="s">
        <v>153</v>
      </c>
      <c r="C82" s="7">
        <f>SUM(C83+C87)</f>
        <v>467173</v>
      </c>
      <c r="D82" s="7">
        <f>SUM(D83+D87)</f>
        <v>0</v>
      </c>
      <c r="E82" s="7">
        <f>SUM(E83+E87)</f>
        <v>362173</v>
      </c>
      <c r="F82" s="7">
        <f>SUM(F83+F87)</f>
        <v>105000</v>
      </c>
    </row>
    <row r="83" spans="1:6" s="3" customFormat="1" ht="31.5" customHeight="1" outlineLevel="4">
      <c r="A83" s="9" t="s">
        <v>154</v>
      </c>
      <c r="B83" s="4" t="s">
        <v>155</v>
      </c>
      <c r="C83" s="5">
        <f>SUM(C84:C86)</f>
        <v>80000</v>
      </c>
      <c r="D83" s="5">
        <f>SUM(D84:D86)</f>
        <v>0</v>
      </c>
      <c r="E83" s="5">
        <f>SUM(E84:E86)</f>
        <v>0</v>
      </c>
      <c r="F83" s="5">
        <f>SUM(F84:F86)</f>
        <v>80000</v>
      </c>
    </row>
    <row r="84" spans="1:6" s="3" customFormat="1" ht="64.5" customHeight="1" outlineLevel="6">
      <c r="A84" s="9" t="s">
        <v>157</v>
      </c>
      <c r="B84" s="4" t="s">
        <v>156</v>
      </c>
      <c r="C84" s="5">
        <f>SUM(D84:F84)</f>
        <v>0</v>
      </c>
      <c r="D84" s="5"/>
      <c r="E84" s="5"/>
      <c r="F84" s="5"/>
    </row>
    <row r="85" spans="1:6" s="3" customFormat="1" ht="61.5" customHeight="1" outlineLevel="6">
      <c r="A85" s="9" t="s">
        <v>159</v>
      </c>
      <c r="B85" s="4" t="s">
        <v>158</v>
      </c>
      <c r="C85" s="5">
        <f>SUM(D85:F85)</f>
        <v>0</v>
      </c>
      <c r="D85" s="5"/>
      <c r="E85" s="5"/>
      <c r="F85" s="5"/>
    </row>
    <row r="86" spans="1:6" s="3" customFormat="1" ht="47.25" customHeight="1" outlineLevel="6">
      <c r="A86" s="9" t="s">
        <v>161</v>
      </c>
      <c r="B86" s="4" t="s">
        <v>160</v>
      </c>
      <c r="C86" s="5">
        <f>SUM(D86:F86)</f>
        <v>80000</v>
      </c>
      <c r="D86" s="5"/>
      <c r="E86" s="5"/>
      <c r="F86" s="5">
        <v>80000</v>
      </c>
    </row>
    <row r="87" spans="1:6" s="3" customFormat="1" ht="48.75" customHeight="1" outlineLevel="4">
      <c r="A87" s="9" t="s">
        <v>162</v>
      </c>
      <c r="B87" s="4" t="s">
        <v>163</v>
      </c>
      <c r="C87" s="5">
        <f>SUM(C88:C91)</f>
        <v>387173</v>
      </c>
      <c r="D87" s="5">
        <f>SUM(D88:D91)</f>
        <v>0</v>
      </c>
      <c r="E87" s="5">
        <f>SUM(E88:E91)</f>
        <v>362173</v>
      </c>
      <c r="F87" s="5">
        <f>SUM(F88:F91)</f>
        <v>25000</v>
      </c>
    </row>
    <row r="88" spans="1:6" s="3" customFormat="1" ht="77.25" customHeight="1" outlineLevel="6">
      <c r="A88" s="9" t="s">
        <v>165</v>
      </c>
      <c r="B88" s="4" t="s">
        <v>164</v>
      </c>
      <c r="C88" s="5">
        <f>SUM(D88:F88)</f>
        <v>0</v>
      </c>
      <c r="D88" s="5"/>
      <c r="E88" s="5"/>
      <c r="F88" s="5"/>
    </row>
    <row r="89" spans="1:6" s="3" customFormat="1" ht="77.25" customHeight="1" outlineLevel="6">
      <c r="A89" s="9" t="s">
        <v>167</v>
      </c>
      <c r="B89" s="4" t="s">
        <v>166</v>
      </c>
      <c r="C89" s="5">
        <f>SUM(D89:F89)</f>
        <v>0</v>
      </c>
      <c r="D89" s="5"/>
      <c r="E89" s="5"/>
      <c r="F89" s="5"/>
    </row>
    <row r="90" spans="1:6" s="3" customFormat="1" ht="47.25" customHeight="1" outlineLevel="6">
      <c r="A90" s="9" t="s">
        <v>161</v>
      </c>
      <c r="B90" s="4" t="s">
        <v>168</v>
      </c>
      <c r="C90" s="5">
        <f>SUM(D90:F90)</f>
        <v>25000</v>
      </c>
      <c r="D90" s="5"/>
      <c r="E90" s="5"/>
      <c r="F90" s="5">
        <v>25000</v>
      </c>
    </row>
    <row r="91" spans="1:6" s="3" customFormat="1" ht="63" customHeight="1" outlineLevel="6">
      <c r="A91" s="9" t="s">
        <v>170</v>
      </c>
      <c r="B91" s="4" t="s">
        <v>169</v>
      </c>
      <c r="C91" s="5">
        <f>SUM(D91:F91)</f>
        <v>362173</v>
      </c>
      <c r="D91" s="5"/>
      <c r="E91" s="5">
        <v>362173</v>
      </c>
      <c r="F91" s="5"/>
    </row>
    <row r="92" spans="1:6" s="3" customFormat="1" ht="81" customHeight="1" outlineLevel="2">
      <c r="A92" s="8" t="s">
        <v>171</v>
      </c>
      <c r="B92" s="6" t="s">
        <v>172</v>
      </c>
      <c r="C92" s="7">
        <f>SUM(C93)</f>
        <v>25000</v>
      </c>
      <c r="D92" s="7">
        <f>SUM(D93)</f>
        <v>0</v>
      </c>
      <c r="E92" s="7">
        <f>SUM(E93)</f>
        <v>0</v>
      </c>
      <c r="F92" s="7">
        <f>SUM(F93)</f>
        <v>25000</v>
      </c>
    </row>
    <row r="93" spans="1:6" s="3" customFormat="1" ht="31.5" customHeight="1" outlineLevel="4">
      <c r="A93" s="9" t="s">
        <v>173</v>
      </c>
      <c r="B93" s="4" t="s">
        <v>174</v>
      </c>
      <c r="C93" s="5">
        <f>SUM(C94:C96)</f>
        <v>25000</v>
      </c>
      <c r="D93" s="5">
        <f>SUM(D94:D96)</f>
        <v>0</v>
      </c>
      <c r="E93" s="5">
        <f>SUM(E94:E96)</f>
        <v>0</v>
      </c>
      <c r="F93" s="5">
        <f>SUM(F94:F96)</f>
        <v>25000</v>
      </c>
    </row>
    <row r="94" spans="1:6" s="3" customFormat="1" ht="63.75" customHeight="1" outlineLevel="6">
      <c r="A94" s="9" t="s">
        <v>176</v>
      </c>
      <c r="B94" s="4" t="s">
        <v>175</v>
      </c>
      <c r="C94" s="5">
        <f>SUM(D94:F94)</f>
        <v>0</v>
      </c>
      <c r="D94" s="5"/>
      <c r="E94" s="5"/>
      <c r="F94" s="5"/>
    </row>
    <row r="95" spans="1:6" s="3" customFormat="1" ht="63.75" customHeight="1" outlineLevel="6">
      <c r="A95" s="9" t="s">
        <v>178</v>
      </c>
      <c r="B95" s="4" t="s">
        <v>177</v>
      </c>
      <c r="C95" s="5">
        <f>SUM(D95:F95)</f>
        <v>0</v>
      </c>
      <c r="D95" s="5"/>
      <c r="E95" s="5"/>
      <c r="F95" s="5"/>
    </row>
    <row r="96" spans="1:6" s="3" customFormat="1" ht="48" customHeight="1" outlineLevel="6">
      <c r="A96" s="9" t="s">
        <v>161</v>
      </c>
      <c r="B96" s="4" t="s">
        <v>179</v>
      </c>
      <c r="C96" s="5">
        <f>SUM(D96:F96)</f>
        <v>25000</v>
      </c>
      <c r="D96" s="5"/>
      <c r="E96" s="5"/>
      <c r="F96" s="5">
        <v>25000</v>
      </c>
    </row>
    <row r="97" spans="1:6" s="3" customFormat="1" ht="67.5" customHeight="1" outlineLevel="2">
      <c r="A97" s="8" t="s">
        <v>180</v>
      </c>
      <c r="B97" s="6" t="s">
        <v>181</v>
      </c>
      <c r="C97" s="7">
        <f>SUM(C98)</f>
        <v>171600</v>
      </c>
      <c r="D97" s="7">
        <f>SUM(D98)</f>
        <v>0</v>
      </c>
      <c r="E97" s="7">
        <f>SUM(E98)</f>
        <v>0</v>
      </c>
      <c r="F97" s="7">
        <f>SUM(F98)</f>
        <v>171600</v>
      </c>
    </row>
    <row r="98" spans="1:6" s="3" customFormat="1" ht="49.5" customHeight="1" outlineLevel="4">
      <c r="A98" s="9" t="s">
        <v>182</v>
      </c>
      <c r="B98" s="4" t="s">
        <v>183</v>
      </c>
      <c r="C98" s="5">
        <f>SUM(C99:C100)</f>
        <v>171600</v>
      </c>
      <c r="D98" s="5">
        <f>SUM(D99:D100)</f>
        <v>0</v>
      </c>
      <c r="E98" s="5">
        <f>SUM(E99:E100)</f>
        <v>0</v>
      </c>
      <c r="F98" s="5">
        <f>SUM(F99:F100)</f>
        <v>171600</v>
      </c>
    </row>
    <row r="99" spans="1:6" s="3" customFormat="1" ht="79.5" customHeight="1" outlineLevel="6">
      <c r="A99" s="9" t="s">
        <v>185</v>
      </c>
      <c r="B99" s="4" t="s">
        <v>184</v>
      </c>
      <c r="C99" s="5">
        <f>SUM(D99:F99)</f>
        <v>101600</v>
      </c>
      <c r="D99" s="5"/>
      <c r="E99" s="5"/>
      <c r="F99" s="5">
        <v>101600</v>
      </c>
    </row>
    <row r="100" spans="1:6" s="3" customFormat="1" ht="78.75" customHeight="1" outlineLevel="6">
      <c r="A100" s="9" t="s">
        <v>187</v>
      </c>
      <c r="B100" s="4" t="s">
        <v>186</v>
      </c>
      <c r="C100" s="5">
        <f>SUM(D100:F100)</f>
        <v>70000</v>
      </c>
      <c r="D100" s="5"/>
      <c r="E100" s="5"/>
      <c r="F100" s="5">
        <v>70000</v>
      </c>
    </row>
    <row r="101" spans="1:6" s="3" customFormat="1" ht="65.25" customHeight="1" outlineLevel="1">
      <c r="A101" s="8" t="s">
        <v>188</v>
      </c>
      <c r="B101" s="6" t="s">
        <v>189</v>
      </c>
      <c r="C101" s="7">
        <f>SUM(C102+C106)</f>
        <v>1895000</v>
      </c>
      <c r="D101" s="7">
        <f>SUM(D102+D106)</f>
        <v>0</v>
      </c>
      <c r="E101" s="7">
        <f>SUM(E102+E106)</f>
        <v>0</v>
      </c>
      <c r="F101" s="7">
        <f>SUM(F102+F106)</f>
        <v>1895000</v>
      </c>
    </row>
    <row r="102" spans="1:6" s="3" customFormat="1" ht="110.25" customHeight="1" outlineLevel="2">
      <c r="A102" s="8" t="s">
        <v>190</v>
      </c>
      <c r="B102" s="6" t="s">
        <v>191</v>
      </c>
      <c r="C102" s="7">
        <f>SUM(C103)</f>
        <v>1875000</v>
      </c>
      <c r="D102" s="7">
        <f>SUM(D103)</f>
        <v>0</v>
      </c>
      <c r="E102" s="7">
        <f>SUM(E103)</f>
        <v>0</v>
      </c>
      <c r="F102" s="7">
        <f>SUM(F103)</f>
        <v>1875000</v>
      </c>
    </row>
    <row r="103" spans="1:6" s="3" customFormat="1" ht="31.5" customHeight="1" outlineLevel="4">
      <c r="A103" s="9" t="s">
        <v>192</v>
      </c>
      <c r="B103" s="4" t="s">
        <v>193</v>
      </c>
      <c r="C103" s="5">
        <f>SUM(C104:C105)</f>
        <v>1875000</v>
      </c>
      <c r="D103" s="5">
        <f>SUM(D104:D105)</f>
        <v>0</v>
      </c>
      <c r="E103" s="5">
        <f>SUM(E104:E105)</f>
        <v>0</v>
      </c>
      <c r="F103" s="5">
        <f>SUM(F104:F105)</f>
        <v>1875000</v>
      </c>
    </row>
    <row r="104" spans="1:6" s="3" customFormat="1" ht="81" customHeight="1" outlineLevel="6">
      <c r="A104" s="9" t="s">
        <v>195</v>
      </c>
      <c r="B104" s="4" t="s">
        <v>194</v>
      </c>
      <c r="C104" s="5">
        <f>SUM(D104:F104)</f>
        <v>1375000</v>
      </c>
      <c r="D104" s="5"/>
      <c r="E104" s="5"/>
      <c r="F104" s="5">
        <v>1375000</v>
      </c>
    </row>
    <row r="105" spans="1:6" s="3" customFormat="1" ht="115.5" customHeight="1" outlineLevel="6">
      <c r="A105" s="9" t="s">
        <v>197</v>
      </c>
      <c r="B105" s="4" t="s">
        <v>196</v>
      </c>
      <c r="C105" s="5">
        <f>SUM(D105:F105)</f>
        <v>500000</v>
      </c>
      <c r="D105" s="5"/>
      <c r="E105" s="5"/>
      <c r="F105" s="5">
        <v>500000</v>
      </c>
    </row>
    <row r="106" spans="1:6" s="3" customFormat="1" ht="51" customHeight="1" outlineLevel="2">
      <c r="A106" s="8" t="s">
        <v>198</v>
      </c>
      <c r="B106" s="6" t="s">
        <v>199</v>
      </c>
      <c r="C106" s="7">
        <f>SUM(C107)</f>
        <v>20000</v>
      </c>
      <c r="D106" s="7">
        <f aca="true" t="shared" si="11" ref="D106:F107">SUM(D107)</f>
        <v>0</v>
      </c>
      <c r="E106" s="7">
        <f t="shared" si="11"/>
        <v>0</v>
      </c>
      <c r="F106" s="7">
        <f t="shared" si="11"/>
        <v>20000</v>
      </c>
    </row>
    <row r="107" spans="1:6" s="3" customFormat="1" ht="45.75" customHeight="1" outlineLevel="4">
      <c r="A107" s="9" t="s">
        <v>200</v>
      </c>
      <c r="B107" s="4" t="s">
        <v>201</v>
      </c>
      <c r="C107" s="5">
        <f>SUM(C108)</f>
        <v>20000</v>
      </c>
      <c r="D107" s="5">
        <f t="shared" si="11"/>
        <v>0</v>
      </c>
      <c r="E107" s="5">
        <f t="shared" si="11"/>
        <v>0</v>
      </c>
      <c r="F107" s="5">
        <f t="shared" si="11"/>
        <v>20000</v>
      </c>
    </row>
    <row r="108" spans="1:6" s="3" customFormat="1" ht="66.75" customHeight="1" outlineLevel="5">
      <c r="A108" s="9" t="s">
        <v>202</v>
      </c>
      <c r="B108" s="4" t="s">
        <v>203</v>
      </c>
      <c r="C108" s="5">
        <f>SUM(D108:F108)</f>
        <v>20000</v>
      </c>
      <c r="D108" s="5"/>
      <c r="E108" s="5"/>
      <c r="F108" s="5">
        <v>20000</v>
      </c>
    </row>
    <row r="109" spans="1:6" s="3" customFormat="1" ht="63.75" customHeight="1" outlineLevel="1">
      <c r="A109" s="8" t="s">
        <v>204</v>
      </c>
      <c r="B109" s="6" t="s">
        <v>205</v>
      </c>
      <c r="C109" s="7">
        <f>SUM(C110+C118)</f>
        <v>6556404</v>
      </c>
      <c r="D109" s="7">
        <f>SUM(D110+D118)</f>
        <v>0</v>
      </c>
      <c r="E109" s="7">
        <f>SUM(E110+E118)</f>
        <v>0</v>
      </c>
      <c r="F109" s="7">
        <f>SUM(F110+F118)</f>
        <v>6556404</v>
      </c>
    </row>
    <row r="110" spans="1:6" s="3" customFormat="1" ht="48" customHeight="1" outlineLevel="2">
      <c r="A110" s="8" t="s">
        <v>206</v>
      </c>
      <c r="B110" s="6" t="s">
        <v>207</v>
      </c>
      <c r="C110" s="7">
        <f>SUM(C111)</f>
        <v>5556404</v>
      </c>
      <c r="D110" s="7">
        <f>SUM(D111)</f>
        <v>0</v>
      </c>
      <c r="E110" s="7">
        <f>SUM(E111)</f>
        <v>0</v>
      </c>
      <c r="F110" s="7">
        <f>SUM(F111)</f>
        <v>5556404</v>
      </c>
    </row>
    <row r="111" spans="1:6" s="3" customFormat="1" ht="28.5" customHeight="1" outlineLevel="4">
      <c r="A111" s="9" t="s">
        <v>208</v>
      </c>
      <c r="B111" s="4" t="s">
        <v>209</v>
      </c>
      <c r="C111" s="5">
        <f>SUM(C112:C117)</f>
        <v>5556404</v>
      </c>
      <c r="D111" s="5">
        <f>SUM(D112:D117)</f>
        <v>0</v>
      </c>
      <c r="E111" s="5">
        <f>SUM(E112:E117)</f>
        <v>0</v>
      </c>
      <c r="F111" s="5">
        <f>SUM(F112:F117)</f>
        <v>5556404</v>
      </c>
    </row>
    <row r="112" spans="1:6" s="3" customFormat="1" ht="32.25" customHeight="1" outlineLevel="6">
      <c r="A112" s="9" t="s">
        <v>211</v>
      </c>
      <c r="B112" s="4" t="s">
        <v>210</v>
      </c>
      <c r="C112" s="5">
        <f aca="true" t="shared" si="12" ref="C112:C117">SUM(D112:F112)</f>
        <v>0</v>
      </c>
      <c r="D112" s="5"/>
      <c r="E112" s="5"/>
      <c r="F112" s="5"/>
    </row>
    <row r="113" spans="1:6" s="3" customFormat="1" ht="49.5" customHeight="1" outlineLevel="6">
      <c r="A113" s="9" t="s">
        <v>213</v>
      </c>
      <c r="B113" s="4" t="s">
        <v>212</v>
      </c>
      <c r="C113" s="5">
        <f t="shared" si="12"/>
        <v>500000</v>
      </c>
      <c r="D113" s="5"/>
      <c r="E113" s="5"/>
      <c r="F113" s="5">
        <v>500000</v>
      </c>
    </row>
    <row r="114" spans="1:6" s="3" customFormat="1" ht="48.75" customHeight="1" outlineLevel="5">
      <c r="A114" s="9" t="s">
        <v>214</v>
      </c>
      <c r="B114" s="4" t="s">
        <v>215</v>
      </c>
      <c r="C114" s="5">
        <f t="shared" si="12"/>
        <v>0</v>
      </c>
      <c r="D114" s="5"/>
      <c r="E114" s="5"/>
      <c r="F114" s="5"/>
    </row>
    <row r="115" spans="1:6" s="3" customFormat="1" ht="33" customHeight="1" outlineLevel="5">
      <c r="A115" s="9" t="s">
        <v>216</v>
      </c>
      <c r="B115" s="4" t="s">
        <v>217</v>
      </c>
      <c r="C115" s="5">
        <f t="shared" si="12"/>
        <v>0</v>
      </c>
      <c r="D115" s="5"/>
      <c r="E115" s="5"/>
      <c r="F115" s="5"/>
    </row>
    <row r="116" spans="1:6" s="3" customFormat="1" ht="48" customHeight="1" outlineLevel="6">
      <c r="A116" s="9" t="s">
        <v>219</v>
      </c>
      <c r="B116" s="4" t="s">
        <v>218</v>
      </c>
      <c r="C116" s="5">
        <f t="shared" si="12"/>
        <v>4231404</v>
      </c>
      <c r="D116" s="5"/>
      <c r="E116" s="5"/>
      <c r="F116" s="5">
        <v>4231404</v>
      </c>
    </row>
    <row r="117" spans="1:6" s="3" customFormat="1" ht="48.75" customHeight="1" outlineLevel="5">
      <c r="A117" s="9" t="s">
        <v>220</v>
      </c>
      <c r="B117" s="4" t="s">
        <v>221</v>
      </c>
      <c r="C117" s="5">
        <f t="shared" si="12"/>
        <v>825000</v>
      </c>
      <c r="D117" s="5"/>
      <c r="E117" s="5"/>
      <c r="F117" s="5">
        <v>825000</v>
      </c>
    </row>
    <row r="118" spans="1:6" s="3" customFormat="1" ht="49.5" customHeight="1" outlineLevel="2">
      <c r="A118" s="8" t="s">
        <v>222</v>
      </c>
      <c r="B118" s="6" t="s">
        <v>223</v>
      </c>
      <c r="C118" s="7">
        <f>SUM(C119)</f>
        <v>1000000</v>
      </c>
      <c r="D118" s="7">
        <f aca="true" t="shared" si="13" ref="D118:F119">SUM(D119)</f>
        <v>0</v>
      </c>
      <c r="E118" s="7">
        <f t="shared" si="13"/>
        <v>0</v>
      </c>
      <c r="F118" s="7">
        <f t="shared" si="13"/>
        <v>1000000</v>
      </c>
    </row>
    <row r="119" spans="1:6" s="3" customFormat="1" ht="47.25" customHeight="1" outlineLevel="4">
      <c r="A119" s="9" t="s">
        <v>224</v>
      </c>
      <c r="B119" s="4" t="s">
        <v>225</v>
      </c>
      <c r="C119" s="5">
        <f>SUM(C120)</f>
        <v>1000000</v>
      </c>
      <c r="D119" s="5">
        <f t="shared" si="13"/>
        <v>0</v>
      </c>
      <c r="E119" s="5">
        <f t="shared" si="13"/>
        <v>0</v>
      </c>
      <c r="F119" s="5">
        <f t="shared" si="13"/>
        <v>1000000</v>
      </c>
    </row>
    <row r="120" spans="1:6" s="3" customFormat="1" ht="80.25" customHeight="1" outlineLevel="6">
      <c r="A120" s="9" t="s">
        <v>227</v>
      </c>
      <c r="B120" s="4" t="s">
        <v>226</v>
      </c>
      <c r="C120" s="5">
        <f>SUM(D120:F120)</f>
        <v>1000000</v>
      </c>
      <c r="D120" s="5"/>
      <c r="E120" s="5"/>
      <c r="F120" s="5">
        <v>1000000</v>
      </c>
    </row>
    <row r="121" spans="1:6" s="3" customFormat="1" ht="77.25" customHeight="1" outlineLevel="1">
      <c r="A121" s="8" t="s">
        <v>229</v>
      </c>
      <c r="B121" s="6" t="s">
        <v>228</v>
      </c>
      <c r="C121" s="7">
        <f>SUM(C122+C125)</f>
        <v>3958800</v>
      </c>
      <c r="D121" s="7">
        <f>SUM(D122+D125)</f>
        <v>0</v>
      </c>
      <c r="E121" s="7">
        <f>SUM(E122+E125)</f>
        <v>0</v>
      </c>
      <c r="F121" s="7">
        <f>SUM(F122+F125)</f>
        <v>3958800</v>
      </c>
    </row>
    <row r="122" spans="1:6" s="3" customFormat="1" ht="45.75" customHeight="1" outlineLevel="2">
      <c r="A122" s="8" t="s">
        <v>230</v>
      </c>
      <c r="B122" s="6" t="s">
        <v>231</v>
      </c>
      <c r="C122" s="7">
        <f>SUM(C123)</f>
        <v>432000</v>
      </c>
      <c r="D122" s="7">
        <f aca="true" t="shared" si="14" ref="D122:F123">SUM(D123)</f>
        <v>0</v>
      </c>
      <c r="E122" s="7">
        <f t="shared" si="14"/>
        <v>0</v>
      </c>
      <c r="F122" s="7">
        <f t="shared" si="14"/>
        <v>432000</v>
      </c>
    </row>
    <row r="123" spans="1:6" s="3" customFormat="1" ht="48.75" customHeight="1" outlineLevel="4">
      <c r="A123" s="9" t="s">
        <v>232</v>
      </c>
      <c r="B123" s="4" t="s">
        <v>233</v>
      </c>
      <c r="C123" s="5">
        <f>SUM(C124)</f>
        <v>432000</v>
      </c>
      <c r="D123" s="5">
        <f t="shared" si="14"/>
        <v>0</v>
      </c>
      <c r="E123" s="5">
        <f t="shared" si="14"/>
        <v>0</v>
      </c>
      <c r="F123" s="5">
        <f t="shared" si="14"/>
        <v>432000</v>
      </c>
    </row>
    <row r="124" spans="1:6" s="3" customFormat="1" ht="35.25" customHeight="1" outlineLevel="6">
      <c r="A124" s="9" t="s">
        <v>235</v>
      </c>
      <c r="B124" s="4" t="s">
        <v>234</v>
      </c>
      <c r="C124" s="5">
        <f>SUM(D124:F124)</f>
        <v>432000</v>
      </c>
      <c r="D124" s="5"/>
      <c r="E124" s="5"/>
      <c r="F124" s="5">
        <v>432000</v>
      </c>
    </row>
    <row r="125" spans="1:6" s="3" customFormat="1" ht="47.25" customHeight="1" outlineLevel="2">
      <c r="A125" s="8" t="s">
        <v>236</v>
      </c>
      <c r="B125" s="6" t="s">
        <v>237</v>
      </c>
      <c r="C125" s="7">
        <f>SUM(C126)</f>
        <v>3526800</v>
      </c>
      <c r="D125" s="7">
        <f aca="true" t="shared" si="15" ref="D125:F126">SUM(D126)</f>
        <v>0</v>
      </c>
      <c r="E125" s="7">
        <f t="shared" si="15"/>
        <v>0</v>
      </c>
      <c r="F125" s="7">
        <f t="shared" si="15"/>
        <v>3526800</v>
      </c>
    </row>
    <row r="126" spans="1:6" s="3" customFormat="1" ht="64.5" customHeight="1" outlineLevel="4">
      <c r="A126" s="9" t="s">
        <v>70</v>
      </c>
      <c r="B126" s="4" t="s">
        <v>238</v>
      </c>
      <c r="C126" s="5">
        <f>SUM(C127)</f>
        <v>3526800</v>
      </c>
      <c r="D126" s="5">
        <f t="shared" si="15"/>
        <v>0</v>
      </c>
      <c r="E126" s="5">
        <f t="shared" si="15"/>
        <v>0</v>
      </c>
      <c r="F126" s="5">
        <f t="shared" si="15"/>
        <v>3526800</v>
      </c>
    </row>
    <row r="127" spans="1:6" s="3" customFormat="1" ht="48.75" customHeight="1" outlineLevel="6">
      <c r="A127" s="9" t="s">
        <v>240</v>
      </c>
      <c r="B127" s="4" t="s">
        <v>239</v>
      </c>
      <c r="C127" s="5">
        <f>SUM(D127:F127)</f>
        <v>3526800</v>
      </c>
      <c r="D127" s="5"/>
      <c r="E127" s="5"/>
      <c r="F127" s="5">
        <v>3526800</v>
      </c>
    </row>
    <row r="128" spans="1:6" s="3" customFormat="1" ht="63.75" customHeight="1" outlineLevel="1">
      <c r="A128" s="8" t="s">
        <v>241</v>
      </c>
      <c r="B128" s="6" t="s">
        <v>242</v>
      </c>
      <c r="C128" s="7">
        <f>SUM(C129+C133+C136+C144+C148+C152)</f>
        <v>20117885</v>
      </c>
      <c r="D128" s="7">
        <f>SUM(D129+D133+D136+D144+D148+D152)</f>
        <v>0</v>
      </c>
      <c r="E128" s="7">
        <f>SUM(E129+E133+E136+E144+E148+E152)</f>
        <v>0</v>
      </c>
      <c r="F128" s="7">
        <f>SUM(F129+F133+F136+F144+F148+F152)</f>
        <v>20117885</v>
      </c>
    </row>
    <row r="129" spans="1:6" s="3" customFormat="1" ht="34.5" customHeight="1" outlineLevel="2">
      <c r="A129" s="8" t="s">
        <v>243</v>
      </c>
      <c r="B129" s="6" t="s">
        <v>244</v>
      </c>
      <c r="C129" s="7">
        <f>SUM(C130)</f>
        <v>60000</v>
      </c>
      <c r="D129" s="7">
        <f>SUM(D130)</f>
        <v>0</v>
      </c>
      <c r="E129" s="7">
        <f>SUM(E130)</f>
        <v>0</v>
      </c>
      <c r="F129" s="7">
        <f>SUM(F130)</f>
        <v>60000</v>
      </c>
    </row>
    <row r="130" spans="1:6" s="3" customFormat="1" ht="32.25" customHeight="1" outlineLevel="4">
      <c r="A130" s="9" t="s">
        <v>78</v>
      </c>
      <c r="B130" s="4" t="s">
        <v>245</v>
      </c>
      <c r="C130" s="5">
        <f>SUM(C131:C132)</f>
        <v>60000</v>
      </c>
      <c r="D130" s="5">
        <f>SUM(D131:D132)</f>
        <v>0</v>
      </c>
      <c r="E130" s="5">
        <f>SUM(E131:E132)</f>
        <v>0</v>
      </c>
      <c r="F130" s="5">
        <f>SUM(F131:F132)</f>
        <v>60000</v>
      </c>
    </row>
    <row r="131" spans="1:6" s="3" customFormat="1" ht="45.75" customHeight="1" outlineLevel="6">
      <c r="A131" s="9" t="s">
        <v>247</v>
      </c>
      <c r="B131" s="4" t="s">
        <v>246</v>
      </c>
      <c r="C131" s="5">
        <f>SUM(D131:F131)</f>
        <v>0</v>
      </c>
      <c r="D131" s="5"/>
      <c r="E131" s="5"/>
      <c r="F131" s="5"/>
    </row>
    <row r="132" spans="1:6" s="3" customFormat="1" ht="65.25" customHeight="1" outlineLevel="6">
      <c r="A132" s="9" t="s">
        <v>249</v>
      </c>
      <c r="B132" s="4" t="s">
        <v>248</v>
      </c>
      <c r="C132" s="5">
        <f>SUM(D132:F132)</f>
        <v>60000</v>
      </c>
      <c r="D132" s="5"/>
      <c r="E132" s="5"/>
      <c r="F132" s="5">
        <v>60000</v>
      </c>
    </row>
    <row r="133" spans="1:6" s="3" customFormat="1" ht="35.25" customHeight="1" outlineLevel="2">
      <c r="A133" s="8" t="s">
        <v>250</v>
      </c>
      <c r="B133" s="6" t="s">
        <v>251</v>
      </c>
      <c r="C133" s="7">
        <f>SUM(C134)</f>
        <v>1200000</v>
      </c>
      <c r="D133" s="7">
        <f aca="true" t="shared" si="16" ref="D133:F134">SUM(D134)</f>
        <v>0</v>
      </c>
      <c r="E133" s="7">
        <f t="shared" si="16"/>
        <v>0</v>
      </c>
      <c r="F133" s="7">
        <f t="shared" si="16"/>
        <v>1200000</v>
      </c>
    </row>
    <row r="134" spans="1:6" s="3" customFormat="1" ht="33" customHeight="1" outlineLevel="4">
      <c r="A134" s="9" t="s">
        <v>252</v>
      </c>
      <c r="B134" s="4" t="s">
        <v>253</v>
      </c>
      <c r="C134" s="5">
        <f>SUM(C135)</f>
        <v>1200000</v>
      </c>
      <c r="D134" s="5">
        <f t="shared" si="16"/>
        <v>0</v>
      </c>
      <c r="E134" s="5">
        <f t="shared" si="16"/>
        <v>0</v>
      </c>
      <c r="F134" s="5">
        <f t="shared" si="16"/>
        <v>1200000</v>
      </c>
    </row>
    <row r="135" spans="1:6" s="3" customFormat="1" ht="66" customHeight="1" outlineLevel="6">
      <c r="A135" s="9" t="s">
        <v>255</v>
      </c>
      <c r="B135" s="4" t="s">
        <v>254</v>
      </c>
      <c r="C135" s="5">
        <f>SUM(D135:F135)</f>
        <v>1200000</v>
      </c>
      <c r="D135" s="5"/>
      <c r="E135" s="5"/>
      <c r="F135" s="5">
        <v>1200000</v>
      </c>
    </row>
    <row r="136" spans="1:6" s="3" customFormat="1" ht="48" customHeight="1" outlineLevel="2">
      <c r="A136" s="8" t="s">
        <v>256</v>
      </c>
      <c r="B136" s="6" t="s">
        <v>257</v>
      </c>
      <c r="C136" s="7">
        <f>SUM(C137+C140+C142)</f>
        <v>383300</v>
      </c>
      <c r="D136" s="7">
        <f>SUM(D137+D140+D142)</f>
        <v>0</v>
      </c>
      <c r="E136" s="7">
        <f>SUM(E137+E140+E142)</f>
        <v>0</v>
      </c>
      <c r="F136" s="7">
        <f>SUM(F137+F140+F142)</f>
        <v>383300</v>
      </c>
    </row>
    <row r="137" spans="1:6" s="3" customFormat="1" ht="49.5" customHeight="1" outlineLevel="4">
      <c r="A137" s="9" t="s">
        <v>258</v>
      </c>
      <c r="B137" s="4" t="s">
        <v>259</v>
      </c>
      <c r="C137" s="5">
        <f>SUM(C138:C139)</f>
        <v>250000</v>
      </c>
      <c r="D137" s="5">
        <f>SUM(D138:D139)</f>
        <v>0</v>
      </c>
      <c r="E137" s="5">
        <f>SUM(E138:E139)</f>
        <v>0</v>
      </c>
      <c r="F137" s="5">
        <f>SUM(F138:F139)</f>
        <v>250000</v>
      </c>
    </row>
    <row r="138" spans="1:6" s="3" customFormat="1" ht="81" customHeight="1" outlineLevel="6">
      <c r="A138" s="9" t="s">
        <v>261</v>
      </c>
      <c r="B138" s="4" t="s">
        <v>260</v>
      </c>
      <c r="C138" s="5">
        <f>SUM(D138:F138)</f>
        <v>200000</v>
      </c>
      <c r="D138" s="5"/>
      <c r="E138" s="5"/>
      <c r="F138" s="5">
        <v>200000</v>
      </c>
    </row>
    <row r="139" spans="1:6" s="3" customFormat="1" ht="30" customHeight="1" outlineLevel="6">
      <c r="A139" s="9" t="s">
        <v>263</v>
      </c>
      <c r="B139" s="4" t="s">
        <v>262</v>
      </c>
      <c r="C139" s="5">
        <f>SUM(D139:F139)</f>
        <v>50000</v>
      </c>
      <c r="D139" s="5"/>
      <c r="E139" s="5"/>
      <c r="F139" s="5">
        <v>50000</v>
      </c>
    </row>
    <row r="140" spans="1:6" s="3" customFormat="1" ht="46.5" customHeight="1" outlineLevel="4">
      <c r="A140" s="9" t="s">
        <v>264</v>
      </c>
      <c r="B140" s="4" t="s">
        <v>265</v>
      </c>
      <c r="C140" s="5">
        <f>SUM(C141)</f>
        <v>0</v>
      </c>
      <c r="D140" s="5">
        <f>SUM(D141)</f>
        <v>0</v>
      </c>
      <c r="E140" s="5">
        <f>SUM(E141)</f>
        <v>0</v>
      </c>
      <c r="F140" s="5">
        <f>SUM(F141)</f>
        <v>0</v>
      </c>
    </row>
    <row r="141" spans="1:6" s="3" customFormat="1" ht="15" customHeight="1" outlineLevel="6">
      <c r="A141" s="9" t="s">
        <v>267</v>
      </c>
      <c r="B141" s="4" t="s">
        <v>266</v>
      </c>
      <c r="C141" s="5">
        <f>SUM(D141:F141)</f>
        <v>0</v>
      </c>
      <c r="D141" s="5"/>
      <c r="E141" s="5"/>
      <c r="F141" s="5"/>
    </row>
    <row r="142" spans="1:6" s="3" customFormat="1" ht="50.25" customHeight="1" outlineLevel="4">
      <c r="A142" s="9" t="s">
        <v>268</v>
      </c>
      <c r="B142" s="4" t="s">
        <v>269</v>
      </c>
      <c r="C142" s="5">
        <f>SUM(C143)</f>
        <v>133300</v>
      </c>
      <c r="D142" s="5">
        <f>SUM(D143)</f>
        <v>0</v>
      </c>
      <c r="E142" s="5">
        <f>SUM(E143)</f>
        <v>0</v>
      </c>
      <c r="F142" s="5">
        <f>SUM(F143)</f>
        <v>133300</v>
      </c>
    </row>
    <row r="143" spans="1:6" s="3" customFormat="1" ht="35.25" customHeight="1" outlineLevel="5">
      <c r="A143" s="9" t="s">
        <v>270</v>
      </c>
      <c r="B143" s="4" t="s">
        <v>271</v>
      </c>
      <c r="C143" s="5">
        <f>SUM(D143:F143)</f>
        <v>133300</v>
      </c>
      <c r="D143" s="5"/>
      <c r="E143" s="5"/>
      <c r="F143" s="5">
        <v>133300</v>
      </c>
    </row>
    <row r="144" spans="1:6" s="3" customFormat="1" ht="62.25" customHeight="1" outlineLevel="2">
      <c r="A144" s="8" t="s">
        <v>272</v>
      </c>
      <c r="B144" s="6" t="s">
        <v>273</v>
      </c>
      <c r="C144" s="7">
        <f>SUM(C145)</f>
        <v>80000</v>
      </c>
      <c r="D144" s="7">
        <f>SUM(D145)</f>
        <v>0</v>
      </c>
      <c r="E144" s="7">
        <f>SUM(E145)</f>
        <v>0</v>
      </c>
      <c r="F144" s="7">
        <f>SUM(F145)</f>
        <v>80000</v>
      </c>
    </row>
    <row r="145" spans="1:6" s="3" customFormat="1" ht="30.75" customHeight="1" outlineLevel="4">
      <c r="A145" s="9" t="s">
        <v>154</v>
      </c>
      <c r="B145" s="4" t="s">
        <v>274</v>
      </c>
      <c r="C145" s="5">
        <f>SUM(C146:C147)</f>
        <v>80000</v>
      </c>
      <c r="D145" s="5">
        <f>SUM(D146:D147)</f>
        <v>0</v>
      </c>
      <c r="E145" s="5">
        <f>SUM(E146:E147)</f>
        <v>0</v>
      </c>
      <c r="F145" s="5">
        <f>SUM(F146:F147)</f>
        <v>80000</v>
      </c>
    </row>
    <row r="146" spans="1:6" s="3" customFormat="1" ht="47.25" customHeight="1" outlineLevel="6">
      <c r="A146" s="9" t="s">
        <v>276</v>
      </c>
      <c r="B146" s="4" t="s">
        <v>275</v>
      </c>
      <c r="C146" s="5">
        <f>SUM(D146:F146)</f>
        <v>50000</v>
      </c>
      <c r="D146" s="5"/>
      <c r="E146" s="5"/>
      <c r="F146" s="5">
        <v>50000</v>
      </c>
    </row>
    <row r="147" spans="1:6" s="3" customFormat="1" ht="30.75" customHeight="1" outlineLevel="6">
      <c r="A147" s="9" t="s">
        <v>278</v>
      </c>
      <c r="B147" s="4" t="s">
        <v>277</v>
      </c>
      <c r="C147" s="5">
        <f>SUM(D147:F147)</f>
        <v>30000</v>
      </c>
      <c r="D147" s="5"/>
      <c r="E147" s="5"/>
      <c r="F147" s="5">
        <v>30000</v>
      </c>
    </row>
    <row r="148" spans="1:6" s="3" customFormat="1" ht="36.75" customHeight="1" outlineLevel="2">
      <c r="A148" s="8" t="s">
        <v>279</v>
      </c>
      <c r="B148" s="6" t="s">
        <v>280</v>
      </c>
      <c r="C148" s="7">
        <f>SUM(C149)</f>
        <v>40000</v>
      </c>
      <c r="D148" s="7">
        <f>SUM(D149)</f>
        <v>0</v>
      </c>
      <c r="E148" s="7">
        <f>SUM(E149)</f>
        <v>0</v>
      </c>
      <c r="F148" s="7">
        <f>SUM(F149)</f>
        <v>40000</v>
      </c>
    </row>
    <row r="149" spans="1:6" s="3" customFormat="1" ht="33" customHeight="1" outlineLevel="4">
      <c r="A149" s="9" t="s">
        <v>281</v>
      </c>
      <c r="B149" s="4" t="s">
        <v>282</v>
      </c>
      <c r="C149" s="5">
        <f>SUM(C150:C151)</f>
        <v>40000</v>
      </c>
      <c r="D149" s="5">
        <f>SUM(D150:D151)</f>
        <v>0</v>
      </c>
      <c r="E149" s="5">
        <f>SUM(E150:E151)</f>
        <v>0</v>
      </c>
      <c r="F149" s="5">
        <f>SUM(F150:F151)</f>
        <v>40000</v>
      </c>
    </row>
    <row r="150" spans="1:6" s="3" customFormat="1" ht="15" customHeight="1" outlineLevel="6">
      <c r="A150" s="9" t="s">
        <v>284</v>
      </c>
      <c r="B150" s="4" t="s">
        <v>283</v>
      </c>
      <c r="C150" s="5">
        <f>SUM(D150:F150)</f>
        <v>20000</v>
      </c>
      <c r="D150" s="5"/>
      <c r="E150" s="5"/>
      <c r="F150" s="5">
        <v>20000</v>
      </c>
    </row>
    <row r="151" spans="1:6" s="3" customFormat="1" ht="15" customHeight="1" outlineLevel="6">
      <c r="A151" s="9" t="s">
        <v>286</v>
      </c>
      <c r="B151" s="4" t="s">
        <v>285</v>
      </c>
      <c r="C151" s="5">
        <f>SUM(D151:F151)</f>
        <v>20000</v>
      </c>
      <c r="D151" s="5"/>
      <c r="E151" s="5"/>
      <c r="F151" s="5">
        <v>20000</v>
      </c>
    </row>
    <row r="152" spans="1:6" s="3" customFormat="1" ht="64.5" customHeight="1" outlineLevel="2">
      <c r="A152" s="8" t="s">
        <v>287</v>
      </c>
      <c r="B152" s="6" t="s">
        <v>288</v>
      </c>
      <c r="C152" s="7">
        <f>SUM(C153+C155+C157)</f>
        <v>18354585</v>
      </c>
      <c r="D152" s="7">
        <f>SUM(D153+D155+D157)</f>
        <v>0</v>
      </c>
      <c r="E152" s="7">
        <f>SUM(E153+E155+E157)</f>
        <v>0</v>
      </c>
      <c r="F152" s="7">
        <f>SUM(F153+F155+F157)</f>
        <v>18354585</v>
      </c>
    </row>
    <row r="153" spans="1:6" s="3" customFormat="1" ht="61.5" customHeight="1" outlineLevel="4">
      <c r="A153" s="9" t="s">
        <v>289</v>
      </c>
      <c r="B153" s="4" t="s">
        <v>290</v>
      </c>
      <c r="C153" s="5">
        <f>SUM(C154)</f>
        <v>1132800</v>
      </c>
      <c r="D153" s="5">
        <f>SUM(D154)</f>
        <v>0</v>
      </c>
      <c r="E153" s="5">
        <f>SUM(E154)</f>
        <v>0</v>
      </c>
      <c r="F153" s="5">
        <f>SUM(F154)</f>
        <v>1132800</v>
      </c>
    </row>
    <row r="154" spans="1:6" s="3" customFormat="1" ht="33" customHeight="1" outlineLevel="6">
      <c r="A154" s="9" t="s">
        <v>292</v>
      </c>
      <c r="B154" s="4" t="s">
        <v>291</v>
      </c>
      <c r="C154" s="5">
        <f>SUM(D154:F154)</f>
        <v>1132800</v>
      </c>
      <c r="D154" s="5"/>
      <c r="E154" s="5"/>
      <c r="F154" s="5">
        <v>1132800</v>
      </c>
    </row>
    <row r="155" spans="1:6" s="3" customFormat="1" ht="64.5" customHeight="1" outlineLevel="4">
      <c r="A155" s="9" t="s">
        <v>70</v>
      </c>
      <c r="B155" s="4" t="s">
        <v>293</v>
      </c>
      <c r="C155" s="5">
        <f>SUM(C156)</f>
        <v>17221785</v>
      </c>
      <c r="D155" s="5">
        <f>SUM(D156)</f>
        <v>0</v>
      </c>
      <c r="E155" s="5">
        <f>SUM(E156)</f>
        <v>0</v>
      </c>
      <c r="F155" s="5">
        <f>SUM(F156)</f>
        <v>17221785</v>
      </c>
    </row>
    <row r="156" spans="1:6" s="3" customFormat="1" ht="45.75" customHeight="1" outlineLevel="6">
      <c r="A156" s="9" t="s">
        <v>295</v>
      </c>
      <c r="B156" s="4" t="s">
        <v>294</v>
      </c>
      <c r="C156" s="5">
        <f>SUM(D156:F156)</f>
        <v>17221785</v>
      </c>
      <c r="D156" s="5"/>
      <c r="E156" s="5"/>
      <c r="F156" s="5">
        <v>17221785</v>
      </c>
    </row>
    <row r="157" spans="1:6" s="3" customFormat="1" ht="50.25" customHeight="1" outlineLevel="4">
      <c r="A157" s="9" t="s">
        <v>296</v>
      </c>
      <c r="B157" s="4" t="s">
        <v>297</v>
      </c>
      <c r="C157" s="5">
        <f>SUM(C158)</f>
        <v>0</v>
      </c>
      <c r="D157" s="5">
        <f>SUM(D158)</f>
        <v>0</v>
      </c>
      <c r="E157" s="5">
        <f>SUM(E158)</f>
        <v>0</v>
      </c>
      <c r="F157" s="5">
        <f>SUM(F158)</f>
        <v>0</v>
      </c>
    </row>
    <row r="158" spans="1:6" s="3" customFormat="1" ht="49.5" customHeight="1" outlineLevel="6">
      <c r="A158" s="9" t="s">
        <v>299</v>
      </c>
      <c r="B158" s="4" t="s">
        <v>298</v>
      </c>
      <c r="C158" s="5">
        <f>SUM(D158:F158)</f>
        <v>0</v>
      </c>
      <c r="D158" s="5"/>
      <c r="E158" s="5"/>
      <c r="F158" s="5"/>
    </row>
    <row r="159" spans="1:6" s="3" customFormat="1" ht="66" customHeight="1" outlineLevel="1">
      <c r="A159" s="8" t="s">
        <v>300</v>
      </c>
      <c r="B159" s="6" t="s">
        <v>301</v>
      </c>
      <c r="C159" s="7">
        <f>SUM(C160+C165)</f>
        <v>198600</v>
      </c>
      <c r="D159" s="7">
        <f>SUM(D160+D165)</f>
        <v>0</v>
      </c>
      <c r="E159" s="7">
        <f>SUM(E160+E165)</f>
        <v>0</v>
      </c>
      <c r="F159" s="7">
        <f>SUM(F160+F165)</f>
        <v>198600</v>
      </c>
    </row>
    <row r="160" spans="1:6" s="3" customFormat="1" ht="48" customHeight="1" outlineLevel="2">
      <c r="A160" s="8" t="s">
        <v>302</v>
      </c>
      <c r="B160" s="6" t="s">
        <v>303</v>
      </c>
      <c r="C160" s="7">
        <f>SUM(C161)</f>
        <v>50000</v>
      </c>
      <c r="D160" s="7">
        <f>SUM(D161)</f>
        <v>0</v>
      </c>
      <c r="E160" s="7">
        <f>SUM(E161)</f>
        <v>0</v>
      </c>
      <c r="F160" s="7">
        <f>SUM(F161)</f>
        <v>50000</v>
      </c>
    </row>
    <row r="161" spans="1:6" s="3" customFormat="1" ht="33.75" customHeight="1" outlineLevel="4">
      <c r="A161" s="9" t="s">
        <v>304</v>
      </c>
      <c r="B161" s="4" t="s">
        <v>305</v>
      </c>
      <c r="C161" s="5">
        <f>SUM(C162:C164)</f>
        <v>50000</v>
      </c>
      <c r="D161" s="5">
        <f>SUM(D162:D164)</f>
        <v>0</v>
      </c>
      <c r="E161" s="5">
        <f>SUM(E162:E164)</f>
        <v>0</v>
      </c>
      <c r="F161" s="5">
        <f>SUM(F162:F164)</f>
        <v>50000</v>
      </c>
    </row>
    <row r="162" spans="1:6" s="3" customFormat="1" ht="48.75" customHeight="1" outlineLevel="6">
      <c r="A162" s="9" t="s">
        <v>307</v>
      </c>
      <c r="B162" s="4" t="s">
        <v>306</v>
      </c>
      <c r="C162" s="5">
        <f>SUM(D162:F162)</f>
        <v>35000</v>
      </c>
      <c r="D162" s="5"/>
      <c r="E162" s="5"/>
      <c r="F162" s="5">
        <v>35000</v>
      </c>
    </row>
    <row r="163" spans="1:6" s="3" customFormat="1" ht="77.25" customHeight="1" outlineLevel="6">
      <c r="A163" s="9" t="s">
        <v>309</v>
      </c>
      <c r="B163" s="4" t="s">
        <v>308</v>
      </c>
      <c r="C163" s="5">
        <f>SUM(D163:F163)</f>
        <v>15000</v>
      </c>
      <c r="D163" s="5"/>
      <c r="E163" s="5"/>
      <c r="F163" s="5">
        <v>15000</v>
      </c>
    </row>
    <row r="164" spans="1:6" s="3" customFormat="1" ht="50.25" customHeight="1" outlineLevel="6">
      <c r="A164" s="9" t="s">
        <v>311</v>
      </c>
      <c r="B164" s="4" t="s">
        <v>310</v>
      </c>
      <c r="C164" s="5">
        <f>SUM(D164:F164)</f>
        <v>0</v>
      </c>
      <c r="D164" s="5"/>
      <c r="E164" s="5"/>
      <c r="F164" s="5"/>
    </row>
    <row r="165" spans="1:6" s="3" customFormat="1" ht="50.25" customHeight="1" outlineLevel="2">
      <c r="A165" s="8" t="s">
        <v>312</v>
      </c>
      <c r="B165" s="6" t="s">
        <v>313</v>
      </c>
      <c r="C165" s="7">
        <f>SUM(C166)</f>
        <v>148600</v>
      </c>
      <c r="D165" s="7">
        <f>SUM(D166)</f>
        <v>0</v>
      </c>
      <c r="E165" s="7">
        <f>SUM(E166)</f>
        <v>0</v>
      </c>
      <c r="F165" s="7">
        <f>SUM(F166)</f>
        <v>148600</v>
      </c>
    </row>
    <row r="166" spans="1:6" s="3" customFormat="1" ht="33" customHeight="1" outlineLevel="4">
      <c r="A166" s="9" t="s">
        <v>314</v>
      </c>
      <c r="B166" s="4" t="s">
        <v>315</v>
      </c>
      <c r="C166" s="5">
        <f>SUM(C167:C169)</f>
        <v>148600</v>
      </c>
      <c r="D166" s="5">
        <f>SUM(D167:D169)</f>
        <v>0</v>
      </c>
      <c r="E166" s="5">
        <f>SUM(E167:E169)</f>
        <v>0</v>
      </c>
      <c r="F166" s="5">
        <f>SUM(F167:F169)</f>
        <v>148600</v>
      </c>
    </row>
    <row r="167" spans="1:6" s="3" customFormat="1" ht="46.5" customHeight="1" outlineLevel="6">
      <c r="A167" s="9" t="s">
        <v>317</v>
      </c>
      <c r="B167" s="4" t="s">
        <v>316</v>
      </c>
      <c r="C167" s="5">
        <f>SUM(D167:F167)</f>
        <v>43600</v>
      </c>
      <c r="D167" s="5"/>
      <c r="E167" s="5"/>
      <c r="F167" s="5">
        <v>43600</v>
      </c>
    </row>
    <row r="168" spans="1:6" s="3" customFormat="1" ht="48" customHeight="1" outlineLevel="6">
      <c r="A168" s="9" t="s">
        <v>319</v>
      </c>
      <c r="B168" s="4" t="s">
        <v>318</v>
      </c>
      <c r="C168" s="5">
        <f>SUM(D168:F168)</f>
        <v>35000</v>
      </c>
      <c r="D168" s="5"/>
      <c r="E168" s="5"/>
      <c r="F168" s="5">
        <v>35000</v>
      </c>
    </row>
    <row r="169" spans="1:6" s="3" customFormat="1" ht="36" customHeight="1" outlineLevel="5">
      <c r="A169" s="9" t="s">
        <v>320</v>
      </c>
      <c r="B169" s="4" t="s">
        <v>321</v>
      </c>
      <c r="C169" s="5">
        <f>SUM(D169:F169)</f>
        <v>70000</v>
      </c>
      <c r="D169" s="5"/>
      <c r="E169" s="5"/>
      <c r="F169" s="5">
        <v>70000</v>
      </c>
    </row>
    <row r="170" spans="1:6" s="3" customFormat="1" ht="96.75" customHeight="1" outlineLevel="1">
      <c r="A170" s="8" t="s">
        <v>322</v>
      </c>
      <c r="B170" s="6" t="s">
        <v>323</v>
      </c>
      <c r="C170" s="7">
        <f>SUM(C171)</f>
        <v>0</v>
      </c>
      <c r="D170" s="7">
        <f aca="true" t="shared" si="17" ref="D170:F172">SUM(D171)</f>
        <v>0</v>
      </c>
      <c r="E170" s="7">
        <f t="shared" si="17"/>
        <v>0</v>
      </c>
      <c r="F170" s="7">
        <f t="shared" si="17"/>
        <v>0</v>
      </c>
    </row>
    <row r="171" spans="1:6" s="3" customFormat="1" ht="48" customHeight="1" outlineLevel="2">
      <c r="A171" s="8" t="s">
        <v>324</v>
      </c>
      <c r="B171" s="6" t="s">
        <v>325</v>
      </c>
      <c r="C171" s="7">
        <f>SUM(C172)</f>
        <v>0</v>
      </c>
      <c r="D171" s="7">
        <f t="shared" si="17"/>
        <v>0</v>
      </c>
      <c r="E171" s="7">
        <f t="shared" si="17"/>
        <v>0</v>
      </c>
      <c r="F171" s="7">
        <f t="shared" si="17"/>
        <v>0</v>
      </c>
    </row>
    <row r="172" spans="1:6" s="3" customFormat="1" ht="81" customHeight="1" outlineLevel="4">
      <c r="A172" s="9" t="s">
        <v>326</v>
      </c>
      <c r="B172" s="4" t="s">
        <v>327</v>
      </c>
      <c r="C172" s="5">
        <f>SUM(C173)</f>
        <v>0</v>
      </c>
      <c r="D172" s="5">
        <f t="shared" si="17"/>
        <v>0</v>
      </c>
      <c r="E172" s="5">
        <f t="shared" si="17"/>
        <v>0</v>
      </c>
      <c r="F172" s="5">
        <f t="shared" si="17"/>
        <v>0</v>
      </c>
    </row>
    <row r="173" spans="1:6" s="3" customFormat="1" ht="34.5" customHeight="1" outlineLevel="5">
      <c r="A173" s="9" t="s">
        <v>328</v>
      </c>
      <c r="B173" s="4" t="s">
        <v>329</v>
      </c>
      <c r="C173" s="5">
        <f>SUM(D173:F173)</f>
        <v>0</v>
      </c>
      <c r="D173" s="5"/>
      <c r="E173" s="5"/>
      <c r="F173" s="5"/>
    </row>
    <row r="174" spans="1:6" s="3" customFormat="1" ht="60.75" customHeight="1" outlineLevel="1">
      <c r="A174" s="8" t="s">
        <v>330</v>
      </c>
      <c r="B174" s="6" t="s">
        <v>331</v>
      </c>
      <c r="C174" s="7">
        <f>SUM(C175)</f>
        <v>46000</v>
      </c>
      <c r="D174" s="7">
        <f aca="true" t="shared" si="18" ref="D174:F175">SUM(D175)</f>
        <v>0</v>
      </c>
      <c r="E174" s="7">
        <f t="shared" si="18"/>
        <v>0</v>
      </c>
      <c r="F174" s="7">
        <f t="shared" si="18"/>
        <v>46000</v>
      </c>
    </row>
    <row r="175" spans="1:6" s="3" customFormat="1" ht="48" customHeight="1" outlineLevel="2">
      <c r="A175" s="8" t="s">
        <v>332</v>
      </c>
      <c r="B175" s="6" t="s">
        <v>333</v>
      </c>
      <c r="C175" s="7">
        <f>SUM(C176)</f>
        <v>46000</v>
      </c>
      <c r="D175" s="7">
        <f t="shared" si="18"/>
        <v>0</v>
      </c>
      <c r="E175" s="7">
        <f t="shared" si="18"/>
        <v>0</v>
      </c>
      <c r="F175" s="7">
        <f t="shared" si="18"/>
        <v>46000</v>
      </c>
    </row>
    <row r="176" spans="1:6" s="3" customFormat="1" ht="99.75" customHeight="1" outlineLevel="4">
      <c r="A176" s="9" t="s">
        <v>334</v>
      </c>
      <c r="B176" s="4" t="s">
        <v>335</v>
      </c>
      <c r="C176" s="5">
        <f>SUM(C177:C181)</f>
        <v>46000</v>
      </c>
      <c r="D176" s="5">
        <f>SUM(D177:D181)</f>
        <v>0</v>
      </c>
      <c r="E176" s="5">
        <f>SUM(E177:E181)</f>
        <v>0</v>
      </c>
      <c r="F176" s="5">
        <f>SUM(F177:F181)</f>
        <v>46000</v>
      </c>
    </row>
    <row r="177" spans="1:6" s="3" customFormat="1" ht="17.25" customHeight="1" outlineLevel="5">
      <c r="A177" s="9" t="s">
        <v>336</v>
      </c>
      <c r="B177" s="4" t="s">
        <v>337</v>
      </c>
      <c r="C177" s="5">
        <f>SUM(D177:F177)</f>
        <v>6000</v>
      </c>
      <c r="D177" s="5"/>
      <c r="E177" s="5"/>
      <c r="F177" s="5">
        <v>6000</v>
      </c>
    </row>
    <row r="178" spans="1:6" ht="42.75" customHeight="1" outlineLevel="5">
      <c r="A178" s="9" t="s">
        <v>338</v>
      </c>
      <c r="B178" s="4" t="s">
        <v>339</v>
      </c>
      <c r="C178" s="5">
        <f>SUM(D178:F178)</f>
        <v>3000</v>
      </c>
      <c r="D178" s="5"/>
      <c r="E178" s="5"/>
      <c r="F178" s="5">
        <v>3000</v>
      </c>
    </row>
    <row r="179" spans="1:6" ht="28.5" customHeight="1" outlineLevel="5">
      <c r="A179" s="9" t="s">
        <v>340</v>
      </c>
      <c r="B179" s="4" t="s">
        <v>341</v>
      </c>
      <c r="C179" s="5">
        <f>SUM(D179:F179)</f>
        <v>3000</v>
      </c>
      <c r="D179" s="5"/>
      <c r="E179" s="5"/>
      <c r="F179" s="5">
        <v>3000</v>
      </c>
    </row>
    <row r="180" spans="1:6" ht="34.5" customHeight="1" outlineLevel="5">
      <c r="A180" s="9" t="s">
        <v>342</v>
      </c>
      <c r="B180" s="4" t="s">
        <v>343</v>
      </c>
      <c r="C180" s="5">
        <f>SUM(D180:F180)</f>
        <v>4000</v>
      </c>
      <c r="D180" s="5"/>
      <c r="E180" s="5"/>
      <c r="F180" s="5">
        <v>4000</v>
      </c>
    </row>
    <row r="181" spans="1:6" ht="78.75" customHeight="1" outlineLevel="5">
      <c r="A181" s="9" t="s">
        <v>344</v>
      </c>
      <c r="B181" s="4" t="s">
        <v>345</v>
      </c>
      <c r="C181" s="5">
        <f>SUM(D181:F181)</f>
        <v>30000</v>
      </c>
      <c r="D181" s="5"/>
      <c r="E181" s="5"/>
      <c r="F181" s="5">
        <v>30000</v>
      </c>
    </row>
    <row r="182" spans="1:6" ht="22.5" customHeight="1" outlineLevel="5">
      <c r="A182" s="30" t="s">
        <v>365</v>
      </c>
      <c r="B182" s="31"/>
      <c r="C182" s="18">
        <f>SUM(C7+C50+C62+C66+C76+C81+C101+C109+C121+C128+C159+C170+C174)</f>
        <v>150415295.3</v>
      </c>
      <c r="D182" s="18">
        <f>SUM(D7+D50+D62+D66+D76+D81+D101+D109+D121+D128+D159+D170+D174)</f>
        <v>0</v>
      </c>
      <c r="E182" s="18">
        <f>SUM(E7+E50+E62+E66+E76+E81+E101+E109+E121+E128+E159+E170+E174)</f>
        <v>57126446.7</v>
      </c>
      <c r="F182" s="18">
        <f>SUM(F7+F50+F62+F66+F76+F81+F101+F109+F121+F128+F159+F170+F174)</f>
        <v>93288848.6</v>
      </c>
    </row>
    <row r="183" spans="1:6" ht="18.75" customHeight="1" outlineLevel="5">
      <c r="A183" s="10" t="s">
        <v>366</v>
      </c>
      <c r="B183" s="11"/>
      <c r="C183" s="19">
        <f>SUM(C182/C191)*100</f>
        <v>99.1631327070692</v>
      </c>
      <c r="D183" s="19"/>
      <c r="E183" s="19">
        <f>SUM(E182/E191)*100</f>
        <v>99.98827370723674</v>
      </c>
      <c r="F183" s="19">
        <f>SUM(F182/F191)*100</f>
        <v>98.66453800207773</v>
      </c>
    </row>
    <row r="184" spans="1:6" ht="63.75" customHeight="1" outlineLevel="1">
      <c r="A184" s="8" t="s">
        <v>346</v>
      </c>
      <c r="B184" s="6" t="s">
        <v>347</v>
      </c>
      <c r="C184" s="7">
        <f>SUM(C185)</f>
        <v>1269399.6</v>
      </c>
      <c r="D184" s="7">
        <f>SUM(D185)</f>
        <v>0</v>
      </c>
      <c r="E184" s="7">
        <f>SUM(E185)</f>
        <v>6699.6</v>
      </c>
      <c r="F184" s="7">
        <f>SUM(F185)</f>
        <v>1262700</v>
      </c>
    </row>
    <row r="185" spans="1:6" ht="15" customHeight="1" outlineLevel="2">
      <c r="A185" s="8" t="s">
        <v>348</v>
      </c>
      <c r="B185" s="6" t="s">
        <v>349</v>
      </c>
      <c r="C185" s="7">
        <f>SUM(C186:C189)</f>
        <v>1269399.6</v>
      </c>
      <c r="D185" s="7">
        <f>SUM(D186:D189)</f>
        <v>0</v>
      </c>
      <c r="E185" s="7">
        <f>SUM(E186:E189)</f>
        <v>6699.6</v>
      </c>
      <c r="F185" s="7">
        <f>SUM(F186:F189)</f>
        <v>1262700</v>
      </c>
    </row>
    <row r="186" spans="1:6" ht="16.5" customHeight="1" outlineLevel="5">
      <c r="A186" s="9" t="s">
        <v>350</v>
      </c>
      <c r="B186" s="4" t="s">
        <v>351</v>
      </c>
      <c r="C186" s="5">
        <f>SUM(D186:F186)</f>
        <v>0</v>
      </c>
      <c r="D186" s="5"/>
      <c r="E186" s="5"/>
      <c r="F186" s="5"/>
    </row>
    <row r="187" spans="1:6" ht="62.25" customHeight="1" outlineLevel="5">
      <c r="A187" s="9" t="s">
        <v>352</v>
      </c>
      <c r="B187" s="4" t="s">
        <v>353</v>
      </c>
      <c r="C187" s="5">
        <f>SUM(D187:F187)</f>
        <v>48000</v>
      </c>
      <c r="D187" s="5"/>
      <c r="E187" s="5"/>
      <c r="F187" s="5">
        <v>48000</v>
      </c>
    </row>
    <row r="188" spans="1:6" ht="66" customHeight="1" outlineLevel="5">
      <c r="A188" s="9" t="s">
        <v>354</v>
      </c>
      <c r="B188" s="4" t="s">
        <v>355</v>
      </c>
      <c r="C188" s="5">
        <f>SUM(D188:F188)</f>
        <v>1214700</v>
      </c>
      <c r="D188" s="5"/>
      <c r="E188" s="5"/>
      <c r="F188" s="5">
        <v>1214700</v>
      </c>
    </row>
    <row r="189" spans="1:6" ht="45" customHeight="1" outlineLevel="6">
      <c r="A189" s="9" t="s">
        <v>357</v>
      </c>
      <c r="B189" s="4" t="s">
        <v>356</v>
      </c>
      <c r="C189" s="5">
        <f>SUM(D189:F189)</f>
        <v>6699.6</v>
      </c>
      <c r="D189" s="5"/>
      <c r="E189" s="5">
        <v>6699.6</v>
      </c>
      <c r="F189" s="5"/>
    </row>
    <row r="190" spans="1:6" ht="32.25" customHeight="1" outlineLevel="6">
      <c r="A190" s="12" t="s">
        <v>361</v>
      </c>
      <c r="B190" s="13"/>
      <c r="C190" s="17">
        <f>SUM(C184)</f>
        <v>1269399.6</v>
      </c>
      <c r="D190" s="17">
        <f>SUM(D184)</f>
        <v>0</v>
      </c>
      <c r="E190" s="17">
        <f>SUM(E184)</f>
        <v>6699.6</v>
      </c>
      <c r="F190" s="17">
        <f>SUM(F184)</f>
        <v>1262700</v>
      </c>
    </row>
    <row r="191" spans="1:6" ht="20.25" customHeight="1">
      <c r="A191" s="14" t="s">
        <v>362</v>
      </c>
      <c r="B191" s="15"/>
      <c r="C191" s="18">
        <f>SUM(C7+C50+C62+C66+C76+C81+C101+C109+C121+C128+C159+C170+C174+C190)</f>
        <v>151684694.9</v>
      </c>
      <c r="D191" s="18">
        <f>SUM(D7+D50+D62+D66+D76+D81+D101+D109+D121+D128+D159+D170+D174+D190)</f>
        <v>0</v>
      </c>
      <c r="E191" s="18">
        <f>SUM(E7+E50+E62+E66+E76+E81+E101+E109+E121+E128+E159+E170+E174+E190)</f>
        <v>57133146.300000004</v>
      </c>
      <c r="F191" s="18">
        <f>SUM(F7+F50+F62+F66+F76+F81+F101+F109+F121+F128+F159+F170+F174+F190)</f>
        <v>94551548.6</v>
      </c>
    </row>
    <row r="192" spans="1:6" ht="12.75" customHeight="1">
      <c r="A192" s="2"/>
      <c r="B192" s="2"/>
      <c r="C192" s="2"/>
      <c r="D192" s="2"/>
      <c r="E192" s="2"/>
      <c r="F192" s="2"/>
    </row>
  </sheetData>
  <sheetProtection/>
  <mergeCells count="9">
    <mergeCell ref="A1:F1"/>
    <mergeCell ref="A2:F2"/>
    <mergeCell ref="A3:F3"/>
    <mergeCell ref="A4:F4"/>
    <mergeCell ref="A182:B182"/>
    <mergeCell ref="C5:C6"/>
    <mergeCell ref="D5:F5"/>
    <mergeCell ref="A5:A6"/>
    <mergeCell ref="B5:B6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92"/>
  <sheetViews>
    <sheetView showGridLines="0" zoomScalePageLayoutView="0" workbookViewId="0" topLeftCell="A1">
      <selection activeCell="D94" sqref="D94:F94"/>
    </sheetView>
  </sheetViews>
  <sheetFormatPr defaultColWidth="9.140625" defaultRowHeight="15" outlineLevelRow="6"/>
  <cols>
    <col min="1" max="1" width="47.57421875" style="3" customWidth="1"/>
    <col min="2" max="2" width="10.7109375" style="3" customWidth="1"/>
    <col min="3" max="3" width="14.7109375" style="3" customWidth="1"/>
    <col min="4" max="6" width="13.00390625" style="3" customWidth="1"/>
    <col min="7" max="48" width="9.140625" style="3" customWidth="1"/>
    <col min="49" max="16384" width="9.140625" style="1" customWidth="1"/>
  </cols>
  <sheetData>
    <row r="1" spans="1:6" ht="42.75" customHeight="1">
      <c r="A1" s="21" t="s">
        <v>358</v>
      </c>
      <c r="B1" s="22"/>
      <c r="C1" s="23"/>
      <c r="D1" s="23"/>
      <c r="E1" s="23"/>
      <c r="F1" s="23"/>
    </row>
    <row r="2" spans="1:6" ht="15.75" customHeight="1">
      <c r="A2" s="24" t="s">
        <v>373</v>
      </c>
      <c r="B2" s="25"/>
      <c r="C2" s="25"/>
      <c r="D2" s="25"/>
      <c r="E2" s="25"/>
      <c r="F2" s="25"/>
    </row>
    <row r="3" spans="1:6" ht="15.75" customHeight="1">
      <c r="A3" s="26"/>
      <c r="B3" s="27"/>
      <c r="C3" s="27"/>
      <c r="D3" s="27"/>
      <c r="E3" s="27"/>
      <c r="F3" s="27"/>
    </row>
    <row r="4" spans="1:6" ht="12" customHeight="1">
      <c r="A4" s="28"/>
      <c r="B4" s="29"/>
      <c r="C4" s="29"/>
      <c r="D4" s="29"/>
      <c r="E4" s="29"/>
      <c r="F4" s="29"/>
    </row>
    <row r="5" spans="1:6" s="3" customFormat="1" ht="22.5" customHeight="1">
      <c r="A5" s="35" t="s">
        <v>363</v>
      </c>
      <c r="B5" s="37" t="s">
        <v>364</v>
      </c>
      <c r="C5" s="32" t="s">
        <v>372</v>
      </c>
      <c r="D5" s="34" t="s">
        <v>368</v>
      </c>
      <c r="E5" s="34"/>
      <c r="F5" s="34"/>
    </row>
    <row r="6" spans="1:6" s="3" customFormat="1" ht="42.75" customHeight="1">
      <c r="A6" s="36"/>
      <c r="B6" s="38"/>
      <c r="C6" s="33"/>
      <c r="D6" s="20" t="s">
        <v>369</v>
      </c>
      <c r="E6" s="20" t="s">
        <v>370</v>
      </c>
      <c r="F6" s="20" t="s">
        <v>371</v>
      </c>
    </row>
    <row r="7" spans="1:6" s="3" customFormat="1" ht="65.25" customHeight="1" outlineLevel="1">
      <c r="A7" s="8" t="s">
        <v>3</v>
      </c>
      <c r="B7" s="6" t="s">
        <v>4</v>
      </c>
      <c r="C7" s="7">
        <f>SUM(C8+C14+C21+C24+C30+C33+C36+C40+C44+C47)</f>
        <v>82318823.7</v>
      </c>
      <c r="D7" s="7">
        <f>SUM(D8+D14+D21+D24+D30+D33+D36+D40+D44+D47)</f>
        <v>0</v>
      </c>
      <c r="E7" s="7">
        <f>SUM(E8+E14+E21+E24+E30+E33+E36+E40+E44+E47)</f>
        <v>56758273.7</v>
      </c>
      <c r="F7" s="7">
        <f>SUM(F8+F14+F21+F24+F30+F33+F36+F40+F44+F47)</f>
        <v>25560550</v>
      </c>
    </row>
    <row r="8" spans="1:6" s="3" customFormat="1" ht="15" customHeight="1" outlineLevel="2">
      <c r="A8" s="8" t="s">
        <v>5</v>
      </c>
      <c r="B8" s="6" t="s">
        <v>6</v>
      </c>
      <c r="C8" s="7">
        <f>SUM(C9)</f>
        <v>27439227.7</v>
      </c>
      <c r="D8" s="7">
        <f>SUM(D9)</f>
        <v>0</v>
      </c>
      <c r="E8" s="7">
        <f>SUM(E9)</f>
        <v>13073480.7</v>
      </c>
      <c r="F8" s="7">
        <f>SUM(F9)</f>
        <v>14365747</v>
      </c>
    </row>
    <row r="9" spans="1:6" s="3" customFormat="1" ht="34.5" customHeight="1" outlineLevel="4">
      <c r="A9" s="9" t="s">
        <v>7</v>
      </c>
      <c r="B9" s="4" t="s">
        <v>8</v>
      </c>
      <c r="C9" s="5">
        <f>SUM(C10:C13)</f>
        <v>27439227.7</v>
      </c>
      <c r="D9" s="5">
        <f>SUM(D10:D13)</f>
        <v>0</v>
      </c>
      <c r="E9" s="5">
        <f>SUM(E10:E13)</f>
        <v>13073480.7</v>
      </c>
      <c r="F9" s="5">
        <f>SUM(F10:F13)</f>
        <v>14365747</v>
      </c>
    </row>
    <row r="10" spans="1:6" s="3" customFormat="1" ht="33" customHeight="1" outlineLevel="6">
      <c r="A10" s="9" t="s">
        <v>10</v>
      </c>
      <c r="B10" s="4" t="s">
        <v>9</v>
      </c>
      <c r="C10" s="5">
        <f>SUM(D10:F10)</f>
        <v>14365747</v>
      </c>
      <c r="D10" s="5"/>
      <c r="E10" s="5"/>
      <c r="F10" s="5">
        <v>14365747</v>
      </c>
    </row>
    <row r="11" spans="1:6" s="3" customFormat="1" ht="161.25" customHeight="1" outlineLevel="6">
      <c r="A11" s="9" t="s">
        <v>12</v>
      </c>
      <c r="B11" s="4" t="s">
        <v>11</v>
      </c>
      <c r="C11" s="5">
        <f>SUM(D11:F11)</f>
        <v>478872</v>
      </c>
      <c r="D11" s="5"/>
      <c r="E11" s="5">
        <v>478872</v>
      </c>
      <c r="F11" s="5"/>
    </row>
    <row r="12" spans="1:6" s="3" customFormat="1" ht="108.75" customHeight="1" outlineLevel="6">
      <c r="A12" s="9" t="s">
        <v>14</v>
      </c>
      <c r="B12" s="4" t="s">
        <v>13</v>
      </c>
      <c r="C12" s="5">
        <f>SUM(D12:F12)</f>
        <v>1431129.7</v>
      </c>
      <c r="D12" s="5"/>
      <c r="E12" s="5">
        <v>1431129.7</v>
      </c>
      <c r="F12" s="5"/>
    </row>
    <row r="13" spans="1:6" s="3" customFormat="1" ht="204.75" customHeight="1" outlineLevel="6">
      <c r="A13" s="9" t="s">
        <v>16</v>
      </c>
      <c r="B13" s="4" t="s">
        <v>15</v>
      </c>
      <c r="C13" s="5">
        <f>SUM(D13:F13)</f>
        <v>11163479</v>
      </c>
      <c r="D13" s="5"/>
      <c r="E13" s="5">
        <v>11163479</v>
      </c>
      <c r="F13" s="5"/>
    </row>
    <row r="14" spans="1:6" s="3" customFormat="1" ht="18.75" customHeight="1" outlineLevel="2">
      <c r="A14" s="8" t="s">
        <v>17</v>
      </c>
      <c r="B14" s="6" t="s">
        <v>18</v>
      </c>
      <c r="C14" s="7">
        <f>SUM(C15+C19)</f>
        <v>46299269</v>
      </c>
      <c r="D14" s="7">
        <f>SUM(D15+D19)</f>
        <v>0</v>
      </c>
      <c r="E14" s="7">
        <f>SUM(E15+E19)</f>
        <v>43384493</v>
      </c>
      <c r="F14" s="7">
        <f>SUM(F15+F19)</f>
        <v>2914776</v>
      </c>
    </row>
    <row r="15" spans="1:6" s="3" customFormat="1" ht="30.75" customHeight="1" outlineLevel="4">
      <c r="A15" s="9" t="s">
        <v>19</v>
      </c>
      <c r="B15" s="4" t="s">
        <v>20</v>
      </c>
      <c r="C15" s="5">
        <f>SUM(C16:C18)</f>
        <v>46299269</v>
      </c>
      <c r="D15" s="5">
        <f>SUM(D16:D18)</f>
        <v>0</v>
      </c>
      <c r="E15" s="5">
        <f>SUM(E16:E18)</f>
        <v>43384493</v>
      </c>
      <c r="F15" s="5">
        <f>SUM(F16:F18)</f>
        <v>2914776</v>
      </c>
    </row>
    <row r="16" spans="1:6" s="3" customFormat="1" ht="48.75" customHeight="1" outlineLevel="6">
      <c r="A16" s="9" t="s">
        <v>22</v>
      </c>
      <c r="B16" s="4" t="s">
        <v>21</v>
      </c>
      <c r="C16" s="5">
        <f>SUM(D16:F16)</f>
        <v>2914776</v>
      </c>
      <c r="D16" s="5"/>
      <c r="E16" s="5"/>
      <c r="F16" s="5">
        <v>2914776</v>
      </c>
    </row>
    <row r="17" spans="1:6" s="3" customFormat="1" ht="48.75" customHeight="1" outlineLevel="6">
      <c r="A17" s="9" t="s">
        <v>24</v>
      </c>
      <c r="B17" s="4" t="s">
        <v>23</v>
      </c>
      <c r="C17" s="5">
        <f>SUM(D17:F17)</f>
        <v>0</v>
      </c>
      <c r="D17" s="5"/>
      <c r="E17" s="5"/>
      <c r="F17" s="5"/>
    </row>
    <row r="18" spans="1:6" s="3" customFormat="1" ht="224.25" customHeight="1" outlineLevel="6">
      <c r="A18" s="9" t="s">
        <v>26</v>
      </c>
      <c r="B18" s="4" t="s">
        <v>25</v>
      </c>
      <c r="C18" s="5">
        <f>SUM(D18:F18)</f>
        <v>43384493</v>
      </c>
      <c r="D18" s="5"/>
      <c r="E18" s="5">
        <v>43384493</v>
      </c>
      <c r="F18" s="5"/>
    </row>
    <row r="19" spans="1:6" s="3" customFormat="1" ht="28.5" customHeight="1" outlineLevel="4">
      <c r="A19" s="9" t="s">
        <v>27</v>
      </c>
      <c r="B19" s="4" t="s">
        <v>28</v>
      </c>
      <c r="C19" s="5">
        <f>SUM(C20)</f>
        <v>0</v>
      </c>
      <c r="D19" s="5">
        <f>SUM(D20)</f>
        <v>0</v>
      </c>
      <c r="E19" s="5">
        <f>SUM(E20)</f>
        <v>0</v>
      </c>
      <c r="F19" s="5">
        <f>SUM(F20)</f>
        <v>0</v>
      </c>
    </row>
    <row r="20" spans="1:6" s="3" customFormat="1" ht="142.5" customHeight="1" outlineLevel="5">
      <c r="A20" s="9" t="s">
        <v>29</v>
      </c>
      <c r="B20" s="4" t="s">
        <v>30</v>
      </c>
      <c r="C20" s="5">
        <f>SUM(D20:F20)</f>
        <v>0</v>
      </c>
      <c r="D20" s="5"/>
      <c r="E20" s="5"/>
      <c r="F20" s="5"/>
    </row>
    <row r="21" spans="1:6" s="3" customFormat="1" ht="34.5" customHeight="1" outlineLevel="2">
      <c r="A21" s="8" t="s">
        <v>31</v>
      </c>
      <c r="B21" s="6" t="s">
        <v>32</v>
      </c>
      <c r="C21" s="7">
        <f>SUM(C22)</f>
        <v>3798549</v>
      </c>
      <c r="D21" s="7">
        <f aca="true" t="shared" si="0" ref="D21:F22">SUM(D22)</f>
        <v>0</v>
      </c>
      <c r="E21" s="7">
        <f t="shared" si="0"/>
        <v>0</v>
      </c>
      <c r="F21" s="7">
        <f t="shared" si="0"/>
        <v>3798549</v>
      </c>
    </row>
    <row r="22" spans="1:6" s="3" customFormat="1" ht="33.75" customHeight="1" outlineLevel="4">
      <c r="A22" s="9" t="s">
        <v>33</v>
      </c>
      <c r="B22" s="4" t="s">
        <v>34</v>
      </c>
      <c r="C22" s="5">
        <f>SUM(C23)</f>
        <v>3798549</v>
      </c>
      <c r="D22" s="5">
        <f t="shared" si="0"/>
        <v>0</v>
      </c>
      <c r="E22" s="5">
        <f t="shared" si="0"/>
        <v>0</v>
      </c>
      <c r="F22" s="5">
        <f t="shared" si="0"/>
        <v>3798549</v>
      </c>
    </row>
    <row r="23" spans="1:6" s="3" customFormat="1" ht="48" customHeight="1" outlineLevel="6">
      <c r="A23" s="9" t="s">
        <v>36</v>
      </c>
      <c r="B23" s="4" t="s">
        <v>35</v>
      </c>
      <c r="C23" s="5">
        <f>SUM(D23:F23)</f>
        <v>3798549</v>
      </c>
      <c r="D23" s="5"/>
      <c r="E23" s="5"/>
      <c r="F23" s="5">
        <v>3798549</v>
      </c>
    </row>
    <row r="24" spans="1:6" s="3" customFormat="1" ht="32.25" customHeight="1" outlineLevel="2">
      <c r="A24" s="8" t="s">
        <v>37</v>
      </c>
      <c r="B24" s="6" t="s">
        <v>38</v>
      </c>
      <c r="C24" s="7">
        <f>SUM(C25)</f>
        <v>300300</v>
      </c>
      <c r="D24" s="7">
        <f>SUM(D25)</f>
        <v>0</v>
      </c>
      <c r="E24" s="7">
        <f>SUM(E25)</f>
        <v>300300</v>
      </c>
      <c r="F24" s="7">
        <f>SUM(F25)</f>
        <v>0</v>
      </c>
    </row>
    <row r="25" spans="1:6" s="3" customFormat="1" ht="33" customHeight="1" outlineLevel="4">
      <c r="A25" s="9" t="s">
        <v>39</v>
      </c>
      <c r="B25" s="4" t="s">
        <v>40</v>
      </c>
      <c r="C25" s="5">
        <f>SUM(C26:C29)</f>
        <v>300300</v>
      </c>
      <c r="D25" s="5">
        <f>SUM(D26:D29)</f>
        <v>0</v>
      </c>
      <c r="E25" s="5">
        <f>SUM(E26:E29)</f>
        <v>300300</v>
      </c>
      <c r="F25" s="5">
        <f>SUM(F26:F29)</f>
        <v>0</v>
      </c>
    </row>
    <row r="26" spans="1:6" s="3" customFormat="1" ht="33.75" customHeight="1" outlineLevel="6">
      <c r="A26" s="9" t="s">
        <v>42</v>
      </c>
      <c r="B26" s="4" t="s">
        <v>41</v>
      </c>
      <c r="C26" s="5">
        <f>SUM(D26:F26)</f>
        <v>0</v>
      </c>
      <c r="D26" s="5"/>
      <c r="E26" s="5"/>
      <c r="F26" s="5"/>
    </row>
    <row r="27" spans="1:6" s="3" customFormat="1" ht="61.5" customHeight="1" outlineLevel="6">
      <c r="A27" s="9" t="s">
        <v>44</v>
      </c>
      <c r="B27" s="4" t="s">
        <v>43</v>
      </c>
      <c r="C27" s="5">
        <f>SUM(D27:F27)</f>
        <v>277200</v>
      </c>
      <c r="D27" s="5"/>
      <c r="E27" s="5">
        <v>277200</v>
      </c>
      <c r="F27" s="5"/>
    </row>
    <row r="28" spans="1:6" s="3" customFormat="1" ht="63.75" customHeight="1" outlineLevel="6">
      <c r="A28" s="9" t="s">
        <v>46</v>
      </c>
      <c r="B28" s="4" t="s">
        <v>45</v>
      </c>
      <c r="C28" s="5">
        <f>SUM(D28:F28)</f>
        <v>23100</v>
      </c>
      <c r="D28" s="5"/>
      <c r="E28" s="5">
        <v>23100</v>
      </c>
      <c r="F28" s="5"/>
    </row>
    <row r="29" spans="1:6" s="3" customFormat="1" ht="69.75" customHeight="1" outlineLevel="6">
      <c r="A29" s="9" t="s">
        <v>44</v>
      </c>
      <c r="B29" s="4" t="s">
        <v>47</v>
      </c>
      <c r="C29" s="5">
        <f>SUM(D29:F29)</f>
        <v>0</v>
      </c>
      <c r="D29" s="5"/>
      <c r="E29" s="5"/>
      <c r="F29" s="5"/>
    </row>
    <row r="30" spans="1:6" s="3" customFormat="1" ht="79.5" customHeight="1" outlineLevel="2">
      <c r="A30" s="8" t="s">
        <v>48</v>
      </c>
      <c r="B30" s="6" t="s">
        <v>49</v>
      </c>
      <c r="C30" s="7">
        <f>SUM(C31)</f>
        <v>0</v>
      </c>
      <c r="D30" s="7">
        <f aca="true" t="shared" si="1" ref="D30:F31">SUM(D31)</f>
        <v>0</v>
      </c>
      <c r="E30" s="7">
        <f t="shared" si="1"/>
        <v>0</v>
      </c>
      <c r="F30" s="7">
        <f t="shared" si="1"/>
        <v>0</v>
      </c>
    </row>
    <row r="31" spans="1:6" s="3" customFormat="1" ht="51" customHeight="1" outlineLevel="4">
      <c r="A31" s="9" t="s">
        <v>50</v>
      </c>
      <c r="B31" s="4" t="s">
        <v>51</v>
      </c>
      <c r="C31" s="5">
        <f>SUM(C32)</f>
        <v>0</v>
      </c>
      <c r="D31" s="5">
        <f t="shared" si="1"/>
        <v>0</v>
      </c>
      <c r="E31" s="5">
        <f t="shared" si="1"/>
        <v>0</v>
      </c>
      <c r="F31" s="5">
        <f t="shared" si="1"/>
        <v>0</v>
      </c>
    </row>
    <row r="32" spans="1:6" s="3" customFormat="1" ht="46.5" customHeight="1" outlineLevel="6">
      <c r="A32" s="9" t="s">
        <v>53</v>
      </c>
      <c r="B32" s="4" t="s">
        <v>52</v>
      </c>
      <c r="C32" s="5">
        <f>SUM(D32:F32)</f>
        <v>0</v>
      </c>
      <c r="D32" s="5"/>
      <c r="E32" s="5"/>
      <c r="F32" s="5"/>
    </row>
    <row r="33" spans="1:6" s="3" customFormat="1" ht="48.75" customHeight="1" outlineLevel="2">
      <c r="A33" s="8" t="s">
        <v>54</v>
      </c>
      <c r="B33" s="6" t="s">
        <v>55</v>
      </c>
      <c r="C33" s="7">
        <f>SUM(C34)</f>
        <v>0</v>
      </c>
      <c r="D33" s="7">
        <f aca="true" t="shared" si="2" ref="D33:F34">SUM(D34)</f>
        <v>0</v>
      </c>
      <c r="E33" s="7">
        <f t="shared" si="2"/>
        <v>0</v>
      </c>
      <c r="F33" s="7">
        <f t="shared" si="2"/>
        <v>0</v>
      </c>
    </row>
    <row r="34" spans="1:6" s="3" customFormat="1" ht="66.75" customHeight="1" outlineLevel="4">
      <c r="A34" s="9" t="s">
        <v>56</v>
      </c>
      <c r="B34" s="4" t="s">
        <v>57</v>
      </c>
      <c r="C34" s="5">
        <f>SUM(C35)</f>
        <v>0</v>
      </c>
      <c r="D34" s="5">
        <f t="shared" si="2"/>
        <v>0</v>
      </c>
      <c r="E34" s="5">
        <f t="shared" si="2"/>
        <v>0</v>
      </c>
      <c r="F34" s="5">
        <f t="shared" si="2"/>
        <v>0</v>
      </c>
    </row>
    <row r="35" spans="1:6" s="3" customFormat="1" ht="33.75" customHeight="1" outlineLevel="6">
      <c r="A35" s="9" t="s">
        <v>59</v>
      </c>
      <c r="B35" s="4" t="s">
        <v>58</v>
      </c>
      <c r="C35" s="5">
        <f>SUM(D35:F35)</f>
        <v>0</v>
      </c>
      <c r="D35" s="5"/>
      <c r="E35" s="5"/>
      <c r="F35" s="5"/>
    </row>
    <row r="36" spans="1:6" s="3" customFormat="1" ht="15" customHeight="1" outlineLevel="2">
      <c r="A36" s="8" t="s">
        <v>60</v>
      </c>
      <c r="B36" s="6" t="s">
        <v>61</v>
      </c>
      <c r="C36" s="7">
        <f>SUM(C37)</f>
        <v>0</v>
      </c>
      <c r="D36" s="7">
        <f>SUM(D37)</f>
        <v>0</v>
      </c>
      <c r="E36" s="7">
        <f>SUM(E37)</f>
        <v>0</v>
      </c>
      <c r="F36" s="7">
        <f>SUM(F37)</f>
        <v>0</v>
      </c>
    </row>
    <row r="37" spans="1:6" s="3" customFormat="1" ht="32.25" customHeight="1" outlineLevel="4">
      <c r="A37" s="9" t="s">
        <v>62</v>
      </c>
      <c r="B37" s="4" t="s">
        <v>63</v>
      </c>
      <c r="C37" s="5">
        <f>SUM(C38:C39)</f>
        <v>0</v>
      </c>
      <c r="D37" s="5">
        <f>SUM(D38:D39)</f>
        <v>0</v>
      </c>
      <c r="E37" s="5">
        <f>SUM(E38:E39)</f>
        <v>0</v>
      </c>
      <c r="F37" s="5">
        <f>SUM(F38:F39)</f>
        <v>0</v>
      </c>
    </row>
    <row r="38" spans="1:6" s="3" customFormat="1" ht="22.5" customHeight="1" outlineLevel="6">
      <c r="A38" s="9" t="s">
        <v>65</v>
      </c>
      <c r="B38" s="4" t="s">
        <v>64</v>
      </c>
      <c r="C38" s="5">
        <f>SUM(D38:F38)</f>
        <v>0</v>
      </c>
      <c r="D38" s="5"/>
      <c r="E38" s="5"/>
      <c r="F38" s="5"/>
    </row>
    <row r="39" spans="1:6" s="3" customFormat="1" ht="33.75" customHeight="1" outlineLevel="6">
      <c r="A39" s="9" t="s">
        <v>67</v>
      </c>
      <c r="B39" s="4" t="s">
        <v>66</v>
      </c>
      <c r="C39" s="5">
        <f>SUM(D39:F39)</f>
        <v>0</v>
      </c>
      <c r="D39" s="5"/>
      <c r="E39" s="5"/>
      <c r="F39" s="5"/>
    </row>
    <row r="40" spans="1:6" s="3" customFormat="1" ht="62.25" customHeight="1" outlineLevel="2">
      <c r="A40" s="8" t="s">
        <v>68</v>
      </c>
      <c r="B40" s="6" t="s">
        <v>69</v>
      </c>
      <c r="C40" s="7">
        <f>SUM(C41)</f>
        <v>4481478</v>
      </c>
      <c r="D40" s="7">
        <f>SUM(D41)</f>
        <v>0</v>
      </c>
      <c r="E40" s="7">
        <f>SUM(E41)</f>
        <v>0</v>
      </c>
      <c r="F40" s="7">
        <f>SUM(F41)</f>
        <v>4481478</v>
      </c>
    </row>
    <row r="41" spans="1:6" s="3" customFormat="1" ht="66" customHeight="1" outlineLevel="4">
      <c r="A41" s="9" t="s">
        <v>70</v>
      </c>
      <c r="B41" s="4" t="s">
        <v>71</v>
      </c>
      <c r="C41" s="5">
        <f>SUM(C42:C43)</f>
        <v>4481478</v>
      </c>
      <c r="D41" s="5">
        <f>SUM(D42:D43)</f>
        <v>0</v>
      </c>
      <c r="E41" s="5">
        <f>SUM(E42:E43)</f>
        <v>0</v>
      </c>
      <c r="F41" s="5">
        <f>SUM(F42:F43)</f>
        <v>4481478</v>
      </c>
    </row>
    <row r="42" spans="1:6" s="3" customFormat="1" ht="50.25" customHeight="1" outlineLevel="6">
      <c r="A42" s="9" t="s">
        <v>73</v>
      </c>
      <c r="B42" s="4" t="s">
        <v>72</v>
      </c>
      <c r="C42" s="5">
        <f>SUM(D42:F42)</f>
        <v>1249898</v>
      </c>
      <c r="D42" s="5"/>
      <c r="E42" s="5"/>
      <c r="F42" s="5">
        <v>1249898</v>
      </c>
    </row>
    <row r="43" spans="1:6" s="3" customFormat="1" ht="63" customHeight="1" outlineLevel="6">
      <c r="A43" s="9" t="s">
        <v>75</v>
      </c>
      <c r="B43" s="4" t="s">
        <v>74</v>
      </c>
      <c r="C43" s="5">
        <f>SUM(D43:F43)</f>
        <v>3231580</v>
      </c>
      <c r="D43" s="5"/>
      <c r="E43" s="5"/>
      <c r="F43" s="5">
        <v>3231580</v>
      </c>
    </row>
    <row r="44" spans="1:6" s="3" customFormat="1" ht="21" customHeight="1" outlineLevel="2">
      <c r="A44" s="8" t="s">
        <v>76</v>
      </c>
      <c r="B44" s="6" t="s">
        <v>77</v>
      </c>
      <c r="C44" s="7">
        <f>SUM(C45)</f>
        <v>0</v>
      </c>
      <c r="D44" s="7">
        <f aca="true" t="shared" si="3" ref="D44:F45">SUM(D45)</f>
        <v>0</v>
      </c>
      <c r="E44" s="7">
        <f t="shared" si="3"/>
        <v>0</v>
      </c>
      <c r="F44" s="7">
        <f t="shared" si="3"/>
        <v>0</v>
      </c>
    </row>
    <row r="45" spans="1:6" s="3" customFormat="1" ht="30.75" customHeight="1" outlineLevel="4">
      <c r="A45" s="9" t="s">
        <v>78</v>
      </c>
      <c r="B45" s="4" t="s">
        <v>79</v>
      </c>
      <c r="C45" s="5">
        <f>SUM(C46)</f>
        <v>0</v>
      </c>
      <c r="D45" s="5">
        <f t="shared" si="3"/>
        <v>0</v>
      </c>
      <c r="E45" s="5">
        <f t="shared" si="3"/>
        <v>0</v>
      </c>
      <c r="F45" s="5">
        <f t="shared" si="3"/>
        <v>0</v>
      </c>
    </row>
    <row r="46" spans="1:6" s="3" customFormat="1" ht="34.5" customHeight="1" outlineLevel="6">
      <c r="A46" s="9" t="s">
        <v>81</v>
      </c>
      <c r="B46" s="4" t="s">
        <v>80</v>
      </c>
      <c r="C46" s="5">
        <f>SUM(D46:F46)</f>
        <v>0</v>
      </c>
      <c r="D46" s="5"/>
      <c r="E46" s="5"/>
      <c r="F46" s="5"/>
    </row>
    <row r="47" spans="1:6" s="3" customFormat="1" ht="66.75" customHeight="1" outlineLevel="2">
      <c r="A47" s="8" t="s">
        <v>82</v>
      </c>
      <c r="B47" s="6" t="s">
        <v>83</v>
      </c>
      <c r="C47" s="7">
        <f>SUM(C48)</f>
        <v>0</v>
      </c>
      <c r="D47" s="7">
        <f aca="true" t="shared" si="4" ref="D47:F48">SUM(D48)</f>
        <v>0</v>
      </c>
      <c r="E47" s="7">
        <f t="shared" si="4"/>
        <v>0</v>
      </c>
      <c r="F47" s="7">
        <f t="shared" si="4"/>
        <v>0</v>
      </c>
    </row>
    <row r="48" spans="1:6" s="3" customFormat="1" ht="50.25" customHeight="1" outlineLevel="4">
      <c r="A48" s="9" t="s">
        <v>84</v>
      </c>
      <c r="B48" s="4" t="s">
        <v>85</v>
      </c>
      <c r="C48" s="5">
        <f>SUM(C49)</f>
        <v>0</v>
      </c>
      <c r="D48" s="5">
        <f t="shared" si="4"/>
        <v>0</v>
      </c>
      <c r="E48" s="5">
        <f t="shared" si="4"/>
        <v>0</v>
      </c>
      <c r="F48" s="5">
        <f t="shared" si="4"/>
        <v>0</v>
      </c>
    </row>
    <row r="49" spans="1:6" s="3" customFormat="1" ht="18.75" customHeight="1" outlineLevel="6">
      <c r="A49" s="9" t="s">
        <v>87</v>
      </c>
      <c r="B49" s="4" t="s">
        <v>86</v>
      </c>
      <c r="C49" s="5">
        <f>SUM(D49:F49)</f>
        <v>0</v>
      </c>
      <c r="D49" s="5"/>
      <c r="E49" s="5"/>
      <c r="F49" s="5"/>
    </row>
    <row r="50" spans="1:6" s="3" customFormat="1" ht="112.5" customHeight="1" outlineLevel="1">
      <c r="A50" s="8" t="s">
        <v>88</v>
      </c>
      <c r="B50" s="6" t="s">
        <v>89</v>
      </c>
      <c r="C50" s="7">
        <f>SUM(C51+C54+C58)</f>
        <v>354500</v>
      </c>
      <c r="D50" s="7">
        <f>SUM(D51+D54+D58)</f>
        <v>0</v>
      </c>
      <c r="E50" s="7">
        <f>SUM(E51+E54+E58)</f>
        <v>0</v>
      </c>
      <c r="F50" s="7">
        <f>SUM(F51+F54+F58)</f>
        <v>354500</v>
      </c>
    </row>
    <row r="51" spans="1:6" s="3" customFormat="1" ht="33.75" customHeight="1" outlineLevel="2">
      <c r="A51" s="8" t="s">
        <v>90</v>
      </c>
      <c r="B51" s="6" t="s">
        <v>91</v>
      </c>
      <c r="C51" s="7">
        <f>SUM(C52)</f>
        <v>0</v>
      </c>
      <c r="D51" s="7">
        <f aca="true" t="shared" si="5" ref="D51:F52">SUM(D52)</f>
        <v>0</v>
      </c>
      <c r="E51" s="7">
        <f t="shared" si="5"/>
        <v>0</v>
      </c>
      <c r="F51" s="7">
        <f t="shared" si="5"/>
        <v>0</v>
      </c>
    </row>
    <row r="52" spans="1:6" s="3" customFormat="1" ht="47.25" customHeight="1" outlineLevel="4">
      <c r="A52" s="9" t="s">
        <v>92</v>
      </c>
      <c r="B52" s="4" t="s">
        <v>93</v>
      </c>
      <c r="C52" s="5">
        <f>SUM(C53)</f>
        <v>0</v>
      </c>
      <c r="D52" s="5">
        <f t="shared" si="5"/>
        <v>0</v>
      </c>
      <c r="E52" s="5">
        <f t="shared" si="5"/>
        <v>0</v>
      </c>
      <c r="F52" s="5">
        <f t="shared" si="5"/>
        <v>0</v>
      </c>
    </row>
    <row r="53" spans="1:6" s="3" customFormat="1" ht="96.75" customHeight="1" outlineLevel="6">
      <c r="A53" s="9" t="s">
        <v>95</v>
      </c>
      <c r="B53" s="4" t="s">
        <v>94</v>
      </c>
      <c r="C53" s="5">
        <f>SUM(D53:F53)</f>
        <v>0</v>
      </c>
      <c r="D53" s="5"/>
      <c r="E53" s="5"/>
      <c r="F53" s="5"/>
    </row>
    <row r="54" spans="1:6" s="3" customFormat="1" ht="32.25" customHeight="1" outlineLevel="2">
      <c r="A54" s="8" t="s">
        <v>96</v>
      </c>
      <c r="B54" s="6" t="s">
        <v>97</v>
      </c>
      <c r="C54" s="7">
        <f>SUM(C55)</f>
        <v>23400</v>
      </c>
      <c r="D54" s="7">
        <f>SUM(D55)</f>
        <v>0</v>
      </c>
      <c r="E54" s="7">
        <f>SUM(E55)</f>
        <v>0</v>
      </c>
      <c r="F54" s="7">
        <f>SUM(F55)</f>
        <v>23400</v>
      </c>
    </row>
    <row r="55" spans="1:6" s="3" customFormat="1" ht="32.25" customHeight="1" outlineLevel="4">
      <c r="A55" s="9" t="s">
        <v>98</v>
      </c>
      <c r="B55" s="4" t="s">
        <v>99</v>
      </c>
      <c r="C55" s="5">
        <f>SUM(C56:C57)</f>
        <v>23400</v>
      </c>
      <c r="D55" s="5">
        <f>SUM(D56:D57)</f>
        <v>0</v>
      </c>
      <c r="E55" s="5">
        <f>SUM(E56:E57)</f>
        <v>0</v>
      </c>
      <c r="F55" s="5">
        <f>SUM(F56:F57)</f>
        <v>23400</v>
      </c>
    </row>
    <row r="56" spans="1:6" s="3" customFormat="1" ht="15" customHeight="1" outlineLevel="5">
      <c r="A56" s="9" t="s">
        <v>100</v>
      </c>
      <c r="B56" s="4" t="s">
        <v>101</v>
      </c>
      <c r="C56" s="5">
        <f>SUM(D56:F56)</f>
        <v>0</v>
      </c>
      <c r="D56" s="5"/>
      <c r="E56" s="5"/>
      <c r="F56" s="5"/>
    </row>
    <row r="57" spans="1:6" s="3" customFormat="1" ht="31.5" customHeight="1" outlineLevel="5">
      <c r="A57" s="9" t="s">
        <v>102</v>
      </c>
      <c r="B57" s="4" t="s">
        <v>103</v>
      </c>
      <c r="C57" s="5">
        <f>SUM(D57:F57)</f>
        <v>23400</v>
      </c>
      <c r="D57" s="5"/>
      <c r="E57" s="5"/>
      <c r="F57" s="5">
        <v>23400</v>
      </c>
    </row>
    <row r="58" spans="1:6" s="3" customFormat="1" ht="32.25" customHeight="1" outlineLevel="2">
      <c r="A58" s="8" t="s">
        <v>104</v>
      </c>
      <c r="B58" s="6" t="s">
        <v>105</v>
      </c>
      <c r="C58" s="7">
        <f>SUM(C59)</f>
        <v>331100</v>
      </c>
      <c r="D58" s="7">
        <f>SUM(D59)</f>
        <v>0</v>
      </c>
      <c r="E58" s="7">
        <f>SUM(E59)</f>
        <v>0</v>
      </c>
      <c r="F58" s="7">
        <f>SUM(F59)</f>
        <v>331100</v>
      </c>
    </row>
    <row r="59" spans="1:6" s="3" customFormat="1" ht="36" customHeight="1" outlineLevel="4">
      <c r="A59" s="9" t="s">
        <v>106</v>
      </c>
      <c r="B59" s="4" t="s">
        <v>107</v>
      </c>
      <c r="C59" s="5">
        <f>SUM(C60:C61)</f>
        <v>331100</v>
      </c>
      <c r="D59" s="5">
        <f>SUM(D60:D61)</f>
        <v>0</v>
      </c>
      <c r="E59" s="5">
        <f>SUM(E60:E61)</f>
        <v>0</v>
      </c>
      <c r="F59" s="5">
        <f>SUM(F60:F61)</f>
        <v>331100</v>
      </c>
    </row>
    <row r="60" spans="1:6" s="3" customFormat="1" ht="30.75" customHeight="1" outlineLevel="5">
      <c r="A60" s="9" t="s">
        <v>108</v>
      </c>
      <c r="B60" s="4" t="s">
        <v>109</v>
      </c>
      <c r="C60" s="5">
        <f>SUM(D60:F60)</f>
        <v>175000</v>
      </c>
      <c r="D60" s="5"/>
      <c r="E60" s="5"/>
      <c r="F60" s="5">
        <v>175000</v>
      </c>
    </row>
    <row r="61" spans="1:6" s="3" customFormat="1" ht="49.5" customHeight="1" outlineLevel="5">
      <c r="A61" s="9" t="s">
        <v>110</v>
      </c>
      <c r="B61" s="4" t="s">
        <v>111</v>
      </c>
      <c r="C61" s="5">
        <f>SUM(D61:F61)</f>
        <v>156100</v>
      </c>
      <c r="D61" s="5"/>
      <c r="E61" s="5"/>
      <c r="F61" s="5">
        <v>156100</v>
      </c>
    </row>
    <row r="62" spans="1:6" s="3" customFormat="1" ht="81" customHeight="1" outlineLevel="1">
      <c r="A62" s="8" t="s">
        <v>112</v>
      </c>
      <c r="B62" s="6" t="s">
        <v>113</v>
      </c>
      <c r="C62" s="7">
        <f>SUM(C63)</f>
        <v>0</v>
      </c>
      <c r="D62" s="7">
        <f aca="true" t="shared" si="6" ref="D62:F64">SUM(D63)</f>
        <v>0</v>
      </c>
      <c r="E62" s="7">
        <f t="shared" si="6"/>
        <v>0</v>
      </c>
      <c r="F62" s="7">
        <f t="shared" si="6"/>
        <v>0</v>
      </c>
    </row>
    <row r="63" spans="1:6" s="3" customFormat="1" ht="42.75" customHeight="1" outlineLevel="2">
      <c r="A63" s="8" t="s">
        <v>114</v>
      </c>
      <c r="B63" s="6" t="s">
        <v>115</v>
      </c>
      <c r="C63" s="7">
        <f>SUM(C64)</f>
        <v>0</v>
      </c>
      <c r="D63" s="7">
        <f t="shared" si="6"/>
        <v>0</v>
      </c>
      <c r="E63" s="7">
        <f t="shared" si="6"/>
        <v>0</v>
      </c>
      <c r="F63" s="7">
        <f t="shared" si="6"/>
        <v>0</v>
      </c>
    </row>
    <row r="64" spans="1:6" s="3" customFormat="1" ht="50.25" customHeight="1" outlineLevel="4">
      <c r="A64" s="9" t="s">
        <v>116</v>
      </c>
      <c r="B64" s="4" t="s">
        <v>117</v>
      </c>
      <c r="C64" s="5">
        <f>SUM(C65)</f>
        <v>0</v>
      </c>
      <c r="D64" s="5">
        <f t="shared" si="6"/>
        <v>0</v>
      </c>
      <c r="E64" s="5">
        <f t="shared" si="6"/>
        <v>0</v>
      </c>
      <c r="F64" s="5">
        <f t="shared" si="6"/>
        <v>0</v>
      </c>
    </row>
    <row r="65" spans="1:6" s="3" customFormat="1" ht="66" customHeight="1" outlineLevel="6">
      <c r="A65" s="9" t="s">
        <v>119</v>
      </c>
      <c r="B65" s="4" t="s">
        <v>118</v>
      </c>
      <c r="C65" s="5">
        <f>SUM(D65:F65)</f>
        <v>0</v>
      </c>
      <c r="D65" s="5"/>
      <c r="E65" s="5"/>
      <c r="F65" s="5"/>
    </row>
    <row r="66" spans="1:6" s="3" customFormat="1" ht="63" customHeight="1" outlineLevel="1">
      <c r="A66" s="8" t="s">
        <v>120</v>
      </c>
      <c r="B66" s="6" t="s">
        <v>121</v>
      </c>
      <c r="C66" s="7">
        <f>SUM(C67+C70+C73)</f>
        <v>634000</v>
      </c>
      <c r="D66" s="7">
        <f>SUM(D67+D70+D73)</f>
        <v>0</v>
      </c>
      <c r="E66" s="7">
        <f>SUM(E67+E70+E73)</f>
        <v>6000</v>
      </c>
      <c r="F66" s="7">
        <f>SUM(F67+F70+F73)</f>
        <v>628000</v>
      </c>
    </row>
    <row r="67" spans="1:6" s="3" customFormat="1" ht="51" customHeight="1" outlineLevel="2">
      <c r="A67" s="8" t="s">
        <v>122</v>
      </c>
      <c r="B67" s="6" t="s">
        <v>123</v>
      </c>
      <c r="C67" s="7">
        <f>SUM(C68)</f>
        <v>6000</v>
      </c>
      <c r="D67" s="7">
        <f aca="true" t="shared" si="7" ref="D67:F68">SUM(D68)</f>
        <v>0</v>
      </c>
      <c r="E67" s="7">
        <f t="shared" si="7"/>
        <v>6000</v>
      </c>
      <c r="F67" s="7">
        <f t="shared" si="7"/>
        <v>0</v>
      </c>
    </row>
    <row r="68" spans="1:6" s="3" customFormat="1" ht="51" customHeight="1" outlineLevel="4">
      <c r="A68" s="9" t="s">
        <v>124</v>
      </c>
      <c r="B68" s="4" t="s">
        <v>125</v>
      </c>
      <c r="C68" s="5">
        <f>SUM(C69)</f>
        <v>6000</v>
      </c>
      <c r="D68" s="5">
        <f t="shared" si="7"/>
        <v>0</v>
      </c>
      <c r="E68" s="5">
        <f t="shared" si="7"/>
        <v>6000</v>
      </c>
      <c r="F68" s="5">
        <f t="shared" si="7"/>
        <v>0</v>
      </c>
    </row>
    <row r="69" spans="1:6" s="3" customFormat="1" ht="147" customHeight="1" outlineLevel="6">
      <c r="A69" s="9" t="s">
        <v>127</v>
      </c>
      <c r="B69" s="4" t="s">
        <v>126</v>
      </c>
      <c r="C69" s="5">
        <f>SUM(D69:F69)</f>
        <v>6000</v>
      </c>
      <c r="D69" s="5"/>
      <c r="E69" s="5">
        <v>6000</v>
      </c>
      <c r="F69" s="5"/>
    </row>
    <row r="70" spans="1:6" s="3" customFormat="1" ht="33.75" customHeight="1" outlineLevel="2">
      <c r="A70" s="8" t="s">
        <v>128</v>
      </c>
      <c r="B70" s="6" t="s">
        <v>129</v>
      </c>
      <c r="C70" s="7">
        <f>SUM(C71)</f>
        <v>468000</v>
      </c>
      <c r="D70" s="7">
        <f aca="true" t="shared" si="8" ref="D70:F71">SUM(D71)</f>
        <v>0</v>
      </c>
      <c r="E70" s="7">
        <f t="shared" si="8"/>
        <v>0</v>
      </c>
      <c r="F70" s="7">
        <f t="shared" si="8"/>
        <v>468000</v>
      </c>
    </row>
    <row r="71" spans="1:6" s="3" customFormat="1" ht="51" customHeight="1" outlineLevel="4">
      <c r="A71" s="9" t="s">
        <v>130</v>
      </c>
      <c r="B71" s="4" t="s">
        <v>131</v>
      </c>
      <c r="C71" s="5">
        <f>SUM(C72)</f>
        <v>468000</v>
      </c>
      <c r="D71" s="5">
        <f t="shared" si="8"/>
        <v>0</v>
      </c>
      <c r="E71" s="5">
        <f t="shared" si="8"/>
        <v>0</v>
      </c>
      <c r="F71" s="5">
        <f t="shared" si="8"/>
        <v>468000</v>
      </c>
    </row>
    <row r="72" spans="1:6" s="3" customFormat="1" ht="48" customHeight="1" outlineLevel="5">
      <c r="A72" s="9" t="s">
        <v>132</v>
      </c>
      <c r="B72" s="4" t="s">
        <v>133</v>
      </c>
      <c r="C72" s="5">
        <f>SUM(D72:F72)</f>
        <v>468000</v>
      </c>
      <c r="D72" s="5"/>
      <c r="E72" s="5"/>
      <c r="F72" s="5">
        <v>468000</v>
      </c>
    </row>
    <row r="73" spans="1:6" s="3" customFormat="1" ht="32.25" customHeight="1" outlineLevel="2">
      <c r="A73" s="8" t="s">
        <v>134</v>
      </c>
      <c r="B73" s="6" t="s">
        <v>135</v>
      </c>
      <c r="C73" s="7">
        <f>SUM(C74)</f>
        <v>160000</v>
      </c>
      <c r="D73" s="7">
        <f aca="true" t="shared" si="9" ref="D73:F74">SUM(D74)</f>
        <v>0</v>
      </c>
      <c r="E73" s="7">
        <f t="shared" si="9"/>
        <v>0</v>
      </c>
      <c r="F73" s="7">
        <f t="shared" si="9"/>
        <v>160000</v>
      </c>
    </row>
    <row r="74" spans="1:6" s="3" customFormat="1" ht="45.75" customHeight="1" outlineLevel="4">
      <c r="A74" s="9" t="s">
        <v>136</v>
      </c>
      <c r="B74" s="4" t="s">
        <v>137</v>
      </c>
      <c r="C74" s="5">
        <f>SUM(C75)</f>
        <v>160000</v>
      </c>
      <c r="D74" s="5">
        <f t="shared" si="9"/>
        <v>0</v>
      </c>
      <c r="E74" s="5">
        <f t="shared" si="9"/>
        <v>0</v>
      </c>
      <c r="F74" s="5">
        <f t="shared" si="9"/>
        <v>160000</v>
      </c>
    </row>
    <row r="75" spans="1:6" s="3" customFormat="1" ht="18" customHeight="1" outlineLevel="5">
      <c r="A75" s="9" t="s">
        <v>138</v>
      </c>
      <c r="B75" s="4" t="s">
        <v>139</v>
      </c>
      <c r="C75" s="5">
        <f>SUM(D75:F75)</f>
        <v>160000</v>
      </c>
      <c r="D75" s="5"/>
      <c r="E75" s="5"/>
      <c r="F75" s="5">
        <v>160000</v>
      </c>
    </row>
    <row r="76" spans="1:6" s="3" customFormat="1" ht="66" customHeight="1" outlineLevel="1">
      <c r="A76" s="8" t="s">
        <v>140</v>
      </c>
      <c r="B76" s="6" t="s">
        <v>141</v>
      </c>
      <c r="C76" s="7">
        <f>SUM(C77)</f>
        <v>432530</v>
      </c>
      <c r="D76" s="7">
        <f aca="true" t="shared" si="10" ref="D76:F77">SUM(D77)</f>
        <v>0</v>
      </c>
      <c r="E76" s="7">
        <f t="shared" si="10"/>
        <v>0</v>
      </c>
      <c r="F76" s="7">
        <f t="shared" si="10"/>
        <v>432530</v>
      </c>
    </row>
    <row r="77" spans="1:6" s="3" customFormat="1" ht="64.5" customHeight="1" outlineLevel="2">
      <c r="A77" s="8" t="s">
        <v>142</v>
      </c>
      <c r="B77" s="6" t="s">
        <v>143</v>
      </c>
      <c r="C77" s="7">
        <f>SUM(C78)</f>
        <v>432530</v>
      </c>
      <c r="D77" s="7">
        <f t="shared" si="10"/>
        <v>0</v>
      </c>
      <c r="E77" s="7">
        <f t="shared" si="10"/>
        <v>0</v>
      </c>
      <c r="F77" s="7">
        <f t="shared" si="10"/>
        <v>432530</v>
      </c>
    </row>
    <row r="78" spans="1:6" s="3" customFormat="1" ht="64.5" customHeight="1" outlineLevel="4">
      <c r="A78" s="9" t="s">
        <v>144</v>
      </c>
      <c r="B78" s="4" t="s">
        <v>145</v>
      </c>
      <c r="C78" s="5">
        <f>SUM(C79:C80)</f>
        <v>432530</v>
      </c>
      <c r="D78" s="5">
        <f>SUM(D79:D80)</f>
        <v>0</v>
      </c>
      <c r="E78" s="5">
        <f>SUM(E79:E80)</f>
        <v>0</v>
      </c>
      <c r="F78" s="5">
        <f>SUM(F79:F80)</f>
        <v>432530</v>
      </c>
    </row>
    <row r="79" spans="1:6" s="3" customFormat="1" ht="50.25" customHeight="1" outlineLevel="6">
      <c r="A79" s="9" t="s">
        <v>147</v>
      </c>
      <c r="B79" s="4" t="s">
        <v>146</v>
      </c>
      <c r="C79" s="5">
        <f>SUM(D79:F79)</f>
        <v>432530</v>
      </c>
      <c r="D79" s="5"/>
      <c r="E79" s="5"/>
      <c r="F79" s="5">
        <v>432530</v>
      </c>
    </row>
    <row r="80" spans="1:6" s="3" customFormat="1" ht="114" customHeight="1" outlineLevel="6">
      <c r="A80" s="9" t="s">
        <v>149</v>
      </c>
      <c r="B80" s="4" t="s">
        <v>148</v>
      </c>
      <c r="C80" s="5">
        <f>SUM(D80:F80)</f>
        <v>0</v>
      </c>
      <c r="D80" s="5"/>
      <c r="E80" s="5"/>
      <c r="F80" s="5"/>
    </row>
    <row r="81" spans="1:6" s="3" customFormat="1" ht="48.75" customHeight="1" outlineLevel="1">
      <c r="A81" s="8" t="s">
        <v>150</v>
      </c>
      <c r="B81" s="6" t="s">
        <v>151</v>
      </c>
      <c r="C81" s="7">
        <f>SUM(C82+C92+C97)</f>
        <v>362173</v>
      </c>
      <c r="D81" s="7">
        <f>SUM(D82+D92+D97)</f>
        <v>0</v>
      </c>
      <c r="E81" s="7">
        <f>SUM(E82+E92+E97)</f>
        <v>362173</v>
      </c>
      <c r="F81" s="7">
        <f>SUM(F82+F92+F97)</f>
        <v>0</v>
      </c>
    </row>
    <row r="82" spans="1:6" s="3" customFormat="1" ht="48" customHeight="1" outlineLevel="2">
      <c r="A82" s="8" t="s">
        <v>152</v>
      </c>
      <c r="B82" s="6" t="s">
        <v>153</v>
      </c>
      <c r="C82" s="7">
        <f>SUM(C83+C87)</f>
        <v>362173</v>
      </c>
      <c r="D82" s="7">
        <f>SUM(D83+D87)</f>
        <v>0</v>
      </c>
      <c r="E82" s="7">
        <f>SUM(E83+E87)</f>
        <v>362173</v>
      </c>
      <c r="F82" s="7">
        <f>SUM(F83+F87)</f>
        <v>0</v>
      </c>
    </row>
    <row r="83" spans="1:6" s="3" customFormat="1" ht="31.5" customHeight="1" outlineLevel="4">
      <c r="A83" s="9" t="s">
        <v>154</v>
      </c>
      <c r="B83" s="4" t="s">
        <v>155</v>
      </c>
      <c r="C83" s="5">
        <f>SUM(C84:C86)</f>
        <v>0</v>
      </c>
      <c r="D83" s="5">
        <f>SUM(D84:D86)</f>
        <v>0</v>
      </c>
      <c r="E83" s="5">
        <f>SUM(E84:E86)</f>
        <v>0</v>
      </c>
      <c r="F83" s="5">
        <f>SUM(F84:F86)</f>
        <v>0</v>
      </c>
    </row>
    <row r="84" spans="1:6" s="3" customFormat="1" ht="64.5" customHeight="1" outlineLevel="6">
      <c r="A84" s="9" t="s">
        <v>157</v>
      </c>
      <c r="B84" s="4" t="s">
        <v>156</v>
      </c>
      <c r="C84" s="5">
        <f>SUM(D84:F84)</f>
        <v>0</v>
      </c>
      <c r="D84" s="5"/>
      <c r="E84" s="5"/>
      <c r="F84" s="5"/>
    </row>
    <row r="85" spans="1:6" s="3" customFormat="1" ht="61.5" customHeight="1" outlineLevel="6">
      <c r="A85" s="9" t="s">
        <v>159</v>
      </c>
      <c r="B85" s="4" t="s">
        <v>158</v>
      </c>
      <c r="C85" s="5">
        <f>SUM(D85:F85)</f>
        <v>0</v>
      </c>
      <c r="D85" s="5"/>
      <c r="E85" s="5"/>
      <c r="F85" s="5"/>
    </row>
    <row r="86" spans="1:6" s="3" customFormat="1" ht="47.25" customHeight="1" outlineLevel="6">
      <c r="A86" s="9" t="s">
        <v>161</v>
      </c>
      <c r="B86" s="4" t="s">
        <v>160</v>
      </c>
      <c r="C86" s="5">
        <f>SUM(D86:F86)</f>
        <v>0</v>
      </c>
      <c r="D86" s="5"/>
      <c r="E86" s="5"/>
      <c r="F86" s="5"/>
    </row>
    <row r="87" spans="1:6" s="3" customFormat="1" ht="48.75" customHeight="1" outlineLevel="4">
      <c r="A87" s="9" t="s">
        <v>162</v>
      </c>
      <c r="B87" s="4" t="s">
        <v>163</v>
      </c>
      <c r="C87" s="5">
        <f>SUM(C88:C91)</f>
        <v>362173</v>
      </c>
      <c r="D87" s="5">
        <f>SUM(D88:D91)</f>
        <v>0</v>
      </c>
      <c r="E87" s="5">
        <f>SUM(E88:E91)</f>
        <v>362173</v>
      </c>
      <c r="F87" s="5">
        <f>SUM(F88:F91)</f>
        <v>0</v>
      </c>
    </row>
    <row r="88" spans="1:6" s="3" customFormat="1" ht="77.25" customHeight="1" outlineLevel="6">
      <c r="A88" s="9" t="s">
        <v>165</v>
      </c>
      <c r="B88" s="4" t="s">
        <v>164</v>
      </c>
      <c r="C88" s="5">
        <f>SUM(D88:F88)</f>
        <v>0</v>
      </c>
      <c r="D88" s="5"/>
      <c r="E88" s="5"/>
      <c r="F88" s="5"/>
    </row>
    <row r="89" spans="1:6" s="3" customFormat="1" ht="77.25" customHeight="1" outlineLevel="6">
      <c r="A89" s="9" t="s">
        <v>167</v>
      </c>
      <c r="B89" s="4" t="s">
        <v>166</v>
      </c>
      <c r="C89" s="5">
        <f>SUM(D89:F89)</f>
        <v>0</v>
      </c>
      <c r="D89" s="5"/>
      <c r="E89" s="5"/>
      <c r="F89" s="5"/>
    </row>
    <row r="90" spans="1:6" s="3" customFormat="1" ht="47.25" customHeight="1" outlineLevel="6">
      <c r="A90" s="9" t="s">
        <v>161</v>
      </c>
      <c r="B90" s="4" t="s">
        <v>168</v>
      </c>
      <c r="C90" s="5">
        <f>SUM(D90:F90)</f>
        <v>0</v>
      </c>
      <c r="D90" s="5"/>
      <c r="E90" s="5"/>
      <c r="F90" s="5"/>
    </row>
    <row r="91" spans="1:6" s="3" customFormat="1" ht="63" customHeight="1" outlineLevel="6">
      <c r="A91" s="9" t="s">
        <v>170</v>
      </c>
      <c r="B91" s="4" t="s">
        <v>169</v>
      </c>
      <c r="C91" s="5">
        <f>SUM(D91:F91)</f>
        <v>362173</v>
      </c>
      <c r="D91" s="5"/>
      <c r="E91" s="5">
        <v>362173</v>
      </c>
      <c r="F91" s="5"/>
    </row>
    <row r="92" spans="1:6" s="3" customFormat="1" ht="81" customHeight="1" outlineLevel="2">
      <c r="A92" s="8" t="s">
        <v>171</v>
      </c>
      <c r="B92" s="6" t="s">
        <v>172</v>
      </c>
      <c r="C92" s="7">
        <f>SUM(C93)</f>
        <v>0</v>
      </c>
      <c r="D92" s="7">
        <f>SUM(D93)</f>
        <v>0</v>
      </c>
      <c r="E92" s="7">
        <f>SUM(E93)</f>
        <v>0</v>
      </c>
      <c r="F92" s="7">
        <f>SUM(F93)</f>
        <v>0</v>
      </c>
    </row>
    <row r="93" spans="1:6" s="3" customFormat="1" ht="31.5" customHeight="1" outlineLevel="4">
      <c r="A93" s="9" t="s">
        <v>173</v>
      </c>
      <c r="B93" s="4" t="s">
        <v>174</v>
      </c>
      <c r="C93" s="5">
        <f>SUM(C94:C96)</f>
        <v>0</v>
      </c>
      <c r="D93" s="5">
        <f>SUM(D94:D96)</f>
        <v>0</v>
      </c>
      <c r="E93" s="5">
        <f>SUM(E94:E96)</f>
        <v>0</v>
      </c>
      <c r="F93" s="5">
        <f>SUM(F94:F96)</f>
        <v>0</v>
      </c>
    </row>
    <row r="94" spans="1:6" s="3" customFormat="1" ht="63.75" customHeight="1" outlineLevel="6">
      <c r="A94" s="9" t="s">
        <v>176</v>
      </c>
      <c r="B94" s="4" t="s">
        <v>175</v>
      </c>
      <c r="C94" s="5">
        <f>SUM(D94:F94)</f>
        <v>0</v>
      </c>
      <c r="D94" s="5"/>
      <c r="E94" s="5"/>
      <c r="F94" s="5"/>
    </row>
    <row r="95" spans="1:6" s="3" customFormat="1" ht="63.75" customHeight="1" outlineLevel="6">
      <c r="A95" s="9" t="s">
        <v>178</v>
      </c>
      <c r="B95" s="4" t="s">
        <v>177</v>
      </c>
      <c r="C95" s="5">
        <f>SUM(D95:F95)</f>
        <v>0</v>
      </c>
      <c r="D95" s="5"/>
      <c r="E95" s="5"/>
      <c r="F95" s="5"/>
    </row>
    <row r="96" spans="1:6" s="3" customFormat="1" ht="48" customHeight="1" outlineLevel="6">
      <c r="A96" s="9" t="s">
        <v>161</v>
      </c>
      <c r="B96" s="4" t="s">
        <v>179</v>
      </c>
      <c r="C96" s="5">
        <f>SUM(D96:F96)</f>
        <v>0</v>
      </c>
      <c r="D96" s="5"/>
      <c r="E96" s="5"/>
      <c r="F96" s="5"/>
    </row>
    <row r="97" spans="1:6" s="3" customFormat="1" ht="67.5" customHeight="1" outlineLevel="2">
      <c r="A97" s="8" t="s">
        <v>180</v>
      </c>
      <c r="B97" s="6" t="s">
        <v>181</v>
      </c>
      <c r="C97" s="7">
        <f>SUM(C98)</f>
        <v>0</v>
      </c>
      <c r="D97" s="7">
        <f>SUM(D98)</f>
        <v>0</v>
      </c>
      <c r="E97" s="7">
        <f>SUM(E98)</f>
        <v>0</v>
      </c>
      <c r="F97" s="7">
        <f>SUM(F98)</f>
        <v>0</v>
      </c>
    </row>
    <row r="98" spans="1:6" s="3" customFormat="1" ht="49.5" customHeight="1" outlineLevel="4">
      <c r="A98" s="9" t="s">
        <v>182</v>
      </c>
      <c r="B98" s="4" t="s">
        <v>183</v>
      </c>
      <c r="C98" s="5">
        <f>SUM(C99:C100)</f>
        <v>0</v>
      </c>
      <c r="D98" s="5">
        <f>SUM(D99:D100)</f>
        <v>0</v>
      </c>
      <c r="E98" s="5">
        <f>SUM(E99:E100)</f>
        <v>0</v>
      </c>
      <c r="F98" s="5">
        <f>SUM(F99:F100)</f>
        <v>0</v>
      </c>
    </row>
    <row r="99" spans="1:6" s="3" customFormat="1" ht="79.5" customHeight="1" outlineLevel="6">
      <c r="A99" s="9" t="s">
        <v>185</v>
      </c>
      <c r="B99" s="4" t="s">
        <v>184</v>
      </c>
      <c r="C99" s="5">
        <f>SUM(D99:F99)</f>
        <v>0</v>
      </c>
      <c r="D99" s="5"/>
      <c r="E99" s="5"/>
      <c r="F99" s="5"/>
    </row>
    <row r="100" spans="1:6" s="3" customFormat="1" ht="78.75" customHeight="1" outlineLevel="6">
      <c r="A100" s="9" t="s">
        <v>187</v>
      </c>
      <c r="B100" s="4" t="s">
        <v>186</v>
      </c>
      <c r="C100" s="5">
        <f>SUM(D100:F100)</f>
        <v>0</v>
      </c>
      <c r="D100" s="5"/>
      <c r="E100" s="5"/>
      <c r="F100" s="5"/>
    </row>
    <row r="101" spans="1:6" s="3" customFormat="1" ht="65.25" customHeight="1" outlineLevel="1">
      <c r="A101" s="8" t="s">
        <v>188</v>
      </c>
      <c r="B101" s="6" t="s">
        <v>189</v>
      </c>
      <c r="C101" s="7">
        <f>SUM(C102+C106)</f>
        <v>900000</v>
      </c>
      <c r="D101" s="7">
        <f>SUM(D102+D106)</f>
        <v>0</v>
      </c>
      <c r="E101" s="7">
        <f>SUM(E102+E106)</f>
        <v>0</v>
      </c>
      <c r="F101" s="7">
        <f>SUM(F102+F106)</f>
        <v>900000</v>
      </c>
    </row>
    <row r="102" spans="1:6" s="3" customFormat="1" ht="110.25" customHeight="1" outlineLevel="2">
      <c r="A102" s="8" t="s">
        <v>190</v>
      </c>
      <c r="B102" s="6" t="s">
        <v>191</v>
      </c>
      <c r="C102" s="7">
        <f>SUM(C103)</f>
        <v>900000</v>
      </c>
      <c r="D102" s="7">
        <f>SUM(D103)</f>
        <v>0</v>
      </c>
      <c r="E102" s="7">
        <f>SUM(E103)</f>
        <v>0</v>
      </c>
      <c r="F102" s="7">
        <f>SUM(F103)</f>
        <v>900000</v>
      </c>
    </row>
    <row r="103" spans="1:6" s="3" customFormat="1" ht="31.5" customHeight="1" outlineLevel="4">
      <c r="A103" s="9" t="s">
        <v>192</v>
      </c>
      <c r="B103" s="4" t="s">
        <v>193</v>
      </c>
      <c r="C103" s="5">
        <f>SUM(C104:C105)</f>
        <v>900000</v>
      </c>
      <c r="D103" s="5">
        <f>SUM(D104:D105)</f>
        <v>0</v>
      </c>
      <c r="E103" s="5">
        <f>SUM(E104:E105)</f>
        <v>0</v>
      </c>
      <c r="F103" s="5">
        <f>SUM(F104:F105)</f>
        <v>900000</v>
      </c>
    </row>
    <row r="104" spans="1:6" s="3" customFormat="1" ht="81" customHeight="1" outlineLevel="6">
      <c r="A104" s="9" t="s">
        <v>195</v>
      </c>
      <c r="B104" s="4" t="s">
        <v>194</v>
      </c>
      <c r="C104" s="5">
        <f>SUM(D104:F104)</f>
        <v>900000</v>
      </c>
      <c r="D104" s="5"/>
      <c r="E104" s="5"/>
      <c r="F104" s="5">
        <v>900000</v>
      </c>
    </row>
    <row r="105" spans="1:6" s="3" customFormat="1" ht="108" customHeight="1" outlineLevel="6">
      <c r="A105" s="9" t="s">
        <v>197</v>
      </c>
      <c r="B105" s="4" t="s">
        <v>196</v>
      </c>
      <c r="C105" s="5">
        <f>SUM(D105:F105)</f>
        <v>0</v>
      </c>
      <c r="D105" s="5"/>
      <c r="E105" s="5"/>
      <c r="F105" s="5"/>
    </row>
    <row r="106" spans="1:6" s="3" customFormat="1" ht="51" customHeight="1" outlineLevel="2">
      <c r="A106" s="8" t="s">
        <v>198</v>
      </c>
      <c r="B106" s="6" t="s">
        <v>199</v>
      </c>
      <c r="C106" s="7">
        <f>SUM(C107)</f>
        <v>0</v>
      </c>
      <c r="D106" s="7">
        <f aca="true" t="shared" si="11" ref="D106:F107">SUM(D107)</f>
        <v>0</v>
      </c>
      <c r="E106" s="7">
        <f t="shared" si="11"/>
        <v>0</v>
      </c>
      <c r="F106" s="7">
        <f t="shared" si="11"/>
        <v>0</v>
      </c>
    </row>
    <row r="107" spans="1:6" s="3" customFormat="1" ht="45.75" customHeight="1" outlineLevel="4">
      <c r="A107" s="9" t="s">
        <v>200</v>
      </c>
      <c r="B107" s="4" t="s">
        <v>201</v>
      </c>
      <c r="C107" s="5">
        <f>SUM(C108)</f>
        <v>0</v>
      </c>
      <c r="D107" s="5">
        <f t="shared" si="11"/>
        <v>0</v>
      </c>
      <c r="E107" s="5">
        <f t="shared" si="11"/>
        <v>0</v>
      </c>
      <c r="F107" s="5">
        <f t="shared" si="11"/>
        <v>0</v>
      </c>
    </row>
    <row r="108" spans="1:6" s="3" customFormat="1" ht="66.75" customHeight="1" outlineLevel="5">
      <c r="A108" s="9" t="s">
        <v>202</v>
      </c>
      <c r="B108" s="4" t="s">
        <v>203</v>
      </c>
      <c r="C108" s="5">
        <f>SUM(D108:F108)</f>
        <v>0</v>
      </c>
      <c r="D108" s="5"/>
      <c r="E108" s="5"/>
      <c r="F108" s="5"/>
    </row>
    <row r="109" spans="1:6" s="3" customFormat="1" ht="63.75" customHeight="1" outlineLevel="1">
      <c r="A109" s="8" t="s">
        <v>204</v>
      </c>
      <c r="B109" s="6" t="s">
        <v>205</v>
      </c>
      <c r="C109" s="7">
        <f>SUM(C110+C118)</f>
        <v>35417342</v>
      </c>
      <c r="D109" s="7">
        <f>SUM(D110+D118)</f>
        <v>0</v>
      </c>
      <c r="E109" s="7">
        <f>SUM(E110+E118)</f>
        <v>0</v>
      </c>
      <c r="F109" s="7">
        <f>SUM(F110+F118)</f>
        <v>35417342</v>
      </c>
    </row>
    <row r="110" spans="1:6" s="3" customFormat="1" ht="48" customHeight="1" outlineLevel="2">
      <c r="A110" s="8" t="s">
        <v>206</v>
      </c>
      <c r="B110" s="6" t="s">
        <v>207</v>
      </c>
      <c r="C110" s="7">
        <f>SUM(C111)</f>
        <v>34417342</v>
      </c>
      <c r="D110" s="7">
        <f>SUM(D111)</f>
        <v>0</v>
      </c>
      <c r="E110" s="7">
        <f>SUM(E111)</f>
        <v>0</v>
      </c>
      <c r="F110" s="7">
        <f>SUM(F111)</f>
        <v>34417342</v>
      </c>
    </row>
    <row r="111" spans="1:6" s="3" customFormat="1" ht="28.5" customHeight="1" outlineLevel="4">
      <c r="A111" s="9" t="s">
        <v>208</v>
      </c>
      <c r="B111" s="4" t="s">
        <v>209</v>
      </c>
      <c r="C111" s="5">
        <f>SUM(C112:C117)</f>
        <v>34417342</v>
      </c>
      <c r="D111" s="5">
        <f>SUM(D112:D117)</f>
        <v>0</v>
      </c>
      <c r="E111" s="5">
        <f>SUM(E112:E117)</f>
        <v>0</v>
      </c>
      <c r="F111" s="5">
        <f>SUM(F112:F117)</f>
        <v>34417342</v>
      </c>
    </row>
    <row r="112" spans="1:6" s="3" customFormat="1" ht="32.25" customHeight="1" outlineLevel="6">
      <c r="A112" s="9" t="s">
        <v>211</v>
      </c>
      <c r="B112" s="4" t="s">
        <v>210</v>
      </c>
      <c r="C112" s="5">
        <f aca="true" t="shared" si="12" ref="C112:C117">SUM(D112:F112)</f>
        <v>0</v>
      </c>
      <c r="D112" s="5"/>
      <c r="E112" s="5"/>
      <c r="F112" s="5"/>
    </row>
    <row r="113" spans="1:6" s="3" customFormat="1" ht="49.5" customHeight="1" outlineLevel="6">
      <c r="A113" s="9" t="s">
        <v>213</v>
      </c>
      <c r="B113" s="4" t="s">
        <v>212</v>
      </c>
      <c r="C113" s="5">
        <f t="shared" si="12"/>
        <v>595010</v>
      </c>
      <c r="D113" s="5"/>
      <c r="E113" s="5"/>
      <c r="F113" s="5">
        <v>595010</v>
      </c>
    </row>
    <row r="114" spans="1:6" s="3" customFormat="1" ht="48.75" customHeight="1" outlineLevel="5">
      <c r="A114" s="9" t="s">
        <v>214</v>
      </c>
      <c r="B114" s="4" t="s">
        <v>215</v>
      </c>
      <c r="C114" s="5">
        <f t="shared" si="12"/>
        <v>0</v>
      </c>
      <c r="D114" s="5"/>
      <c r="E114" s="5"/>
      <c r="F114" s="5"/>
    </row>
    <row r="115" spans="1:6" s="3" customFormat="1" ht="33" customHeight="1" outlineLevel="5">
      <c r="A115" s="9" t="s">
        <v>216</v>
      </c>
      <c r="B115" s="4" t="s">
        <v>217</v>
      </c>
      <c r="C115" s="5">
        <f t="shared" si="12"/>
        <v>0</v>
      </c>
      <c r="D115" s="5"/>
      <c r="E115" s="5"/>
      <c r="F115" s="5"/>
    </row>
    <row r="116" spans="1:6" s="3" customFormat="1" ht="48" customHeight="1" outlineLevel="6">
      <c r="A116" s="9" t="s">
        <v>219</v>
      </c>
      <c r="B116" s="4" t="s">
        <v>218</v>
      </c>
      <c r="C116" s="5">
        <f t="shared" si="12"/>
        <v>33822332</v>
      </c>
      <c r="D116" s="5"/>
      <c r="E116" s="5"/>
      <c r="F116" s="5">
        <v>33822332</v>
      </c>
    </row>
    <row r="117" spans="1:6" s="3" customFormat="1" ht="48.75" customHeight="1" outlineLevel="5">
      <c r="A117" s="9" t="s">
        <v>220</v>
      </c>
      <c r="B117" s="4" t="s">
        <v>221</v>
      </c>
      <c r="C117" s="5">
        <f t="shared" si="12"/>
        <v>0</v>
      </c>
      <c r="D117" s="5"/>
      <c r="E117" s="5"/>
      <c r="F117" s="5"/>
    </row>
    <row r="118" spans="1:6" s="3" customFormat="1" ht="49.5" customHeight="1" outlineLevel="2">
      <c r="A118" s="8" t="s">
        <v>222</v>
      </c>
      <c r="B118" s="6" t="s">
        <v>223</v>
      </c>
      <c r="C118" s="7">
        <f>SUM(C119)</f>
        <v>1000000</v>
      </c>
      <c r="D118" s="7">
        <f aca="true" t="shared" si="13" ref="D118:F119">SUM(D119)</f>
        <v>0</v>
      </c>
      <c r="E118" s="7">
        <f t="shared" si="13"/>
        <v>0</v>
      </c>
      <c r="F118" s="7">
        <f t="shared" si="13"/>
        <v>1000000</v>
      </c>
    </row>
    <row r="119" spans="1:6" s="3" customFormat="1" ht="47.25" customHeight="1" outlineLevel="4">
      <c r="A119" s="9" t="s">
        <v>224</v>
      </c>
      <c r="B119" s="4" t="s">
        <v>225</v>
      </c>
      <c r="C119" s="5">
        <f>SUM(C120)</f>
        <v>1000000</v>
      </c>
      <c r="D119" s="5">
        <f t="shared" si="13"/>
        <v>0</v>
      </c>
      <c r="E119" s="5">
        <f t="shared" si="13"/>
        <v>0</v>
      </c>
      <c r="F119" s="5">
        <f t="shared" si="13"/>
        <v>1000000</v>
      </c>
    </row>
    <row r="120" spans="1:6" s="3" customFormat="1" ht="80.25" customHeight="1" outlineLevel="6">
      <c r="A120" s="9" t="s">
        <v>227</v>
      </c>
      <c r="B120" s="4" t="s">
        <v>226</v>
      </c>
      <c r="C120" s="5">
        <f>SUM(D120:F120)</f>
        <v>1000000</v>
      </c>
      <c r="D120" s="5"/>
      <c r="E120" s="5"/>
      <c r="F120" s="5">
        <v>1000000</v>
      </c>
    </row>
    <row r="121" spans="1:6" s="3" customFormat="1" ht="77.25" customHeight="1" outlineLevel="1">
      <c r="A121" s="8" t="s">
        <v>229</v>
      </c>
      <c r="B121" s="6" t="s">
        <v>228</v>
      </c>
      <c r="C121" s="7">
        <f>SUM(C122+C125)</f>
        <v>2851338</v>
      </c>
      <c r="D121" s="7">
        <f>SUM(D122+D125)</f>
        <v>0</v>
      </c>
      <c r="E121" s="7">
        <f>SUM(E122+E125)</f>
        <v>0</v>
      </c>
      <c r="F121" s="7">
        <f>SUM(F122+F125)</f>
        <v>2851338</v>
      </c>
    </row>
    <row r="122" spans="1:6" s="3" customFormat="1" ht="45.75" customHeight="1" outlineLevel="2">
      <c r="A122" s="8" t="s">
        <v>230</v>
      </c>
      <c r="B122" s="6" t="s">
        <v>231</v>
      </c>
      <c r="C122" s="7">
        <f>SUM(C123)</f>
        <v>250000</v>
      </c>
      <c r="D122" s="7">
        <f aca="true" t="shared" si="14" ref="D122:F123">SUM(D123)</f>
        <v>0</v>
      </c>
      <c r="E122" s="7">
        <f t="shared" si="14"/>
        <v>0</v>
      </c>
      <c r="F122" s="7">
        <f t="shared" si="14"/>
        <v>250000</v>
      </c>
    </row>
    <row r="123" spans="1:6" s="3" customFormat="1" ht="48.75" customHeight="1" outlineLevel="4">
      <c r="A123" s="9" t="s">
        <v>232</v>
      </c>
      <c r="B123" s="4" t="s">
        <v>233</v>
      </c>
      <c r="C123" s="5">
        <f>SUM(C124)</f>
        <v>250000</v>
      </c>
      <c r="D123" s="5">
        <f t="shared" si="14"/>
        <v>0</v>
      </c>
      <c r="E123" s="5">
        <f t="shared" si="14"/>
        <v>0</v>
      </c>
      <c r="F123" s="5">
        <f t="shared" si="14"/>
        <v>250000</v>
      </c>
    </row>
    <row r="124" spans="1:6" s="3" customFormat="1" ht="35.25" customHeight="1" outlineLevel="6">
      <c r="A124" s="9" t="s">
        <v>235</v>
      </c>
      <c r="B124" s="4" t="s">
        <v>234</v>
      </c>
      <c r="C124" s="5">
        <f>SUM(D124:F124)</f>
        <v>250000</v>
      </c>
      <c r="D124" s="5"/>
      <c r="E124" s="5"/>
      <c r="F124" s="5">
        <v>250000</v>
      </c>
    </row>
    <row r="125" spans="1:6" s="3" customFormat="1" ht="47.25" customHeight="1" outlineLevel="2">
      <c r="A125" s="8" t="s">
        <v>236</v>
      </c>
      <c r="B125" s="6" t="s">
        <v>237</v>
      </c>
      <c r="C125" s="7">
        <f>SUM(C126)</f>
        <v>2601338</v>
      </c>
      <c r="D125" s="7">
        <f aca="true" t="shared" si="15" ref="D125:F126">SUM(D126)</f>
        <v>0</v>
      </c>
      <c r="E125" s="7">
        <f t="shared" si="15"/>
        <v>0</v>
      </c>
      <c r="F125" s="7">
        <f t="shared" si="15"/>
        <v>2601338</v>
      </c>
    </row>
    <row r="126" spans="1:6" s="3" customFormat="1" ht="64.5" customHeight="1" outlineLevel="4">
      <c r="A126" s="9" t="s">
        <v>70</v>
      </c>
      <c r="B126" s="4" t="s">
        <v>238</v>
      </c>
      <c r="C126" s="5">
        <f>SUM(C127)</f>
        <v>2601338</v>
      </c>
      <c r="D126" s="5">
        <f t="shared" si="15"/>
        <v>0</v>
      </c>
      <c r="E126" s="5">
        <f t="shared" si="15"/>
        <v>0</v>
      </c>
      <c r="F126" s="5">
        <f t="shared" si="15"/>
        <v>2601338</v>
      </c>
    </row>
    <row r="127" spans="1:6" s="3" customFormat="1" ht="48.75" customHeight="1" outlineLevel="6">
      <c r="A127" s="9" t="s">
        <v>240</v>
      </c>
      <c r="B127" s="4" t="s">
        <v>239</v>
      </c>
      <c r="C127" s="5">
        <f>SUM(D127:F127)</f>
        <v>2601338</v>
      </c>
      <c r="D127" s="5"/>
      <c r="E127" s="5"/>
      <c r="F127" s="5">
        <v>2601338</v>
      </c>
    </row>
    <row r="128" spans="1:6" s="3" customFormat="1" ht="63.75" customHeight="1" outlineLevel="1">
      <c r="A128" s="8" t="s">
        <v>241</v>
      </c>
      <c r="B128" s="6" t="s">
        <v>242</v>
      </c>
      <c r="C128" s="7">
        <f>SUM(C129+C133+C136+C144+C148+C152)</f>
        <v>14281727</v>
      </c>
      <c r="D128" s="7">
        <f>SUM(D129+D133+D136+D144+D148+D152)</f>
        <v>0</v>
      </c>
      <c r="E128" s="7">
        <f>SUM(E129+E133+E136+E144+E148+E152)</f>
        <v>0</v>
      </c>
      <c r="F128" s="7">
        <f>SUM(F129+F133+F136+F144+F148+F152)</f>
        <v>14281727</v>
      </c>
    </row>
    <row r="129" spans="1:6" s="3" customFormat="1" ht="34.5" customHeight="1" outlineLevel="2">
      <c r="A129" s="8" t="s">
        <v>243</v>
      </c>
      <c r="B129" s="6" t="s">
        <v>244</v>
      </c>
      <c r="C129" s="7">
        <f>SUM(C130)</f>
        <v>0</v>
      </c>
      <c r="D129" s="7">
        <f>SUM(D130)</f>
        <v>0</v>
      </c>
      <c r="E129" s="7">
        <f>SUM(E130)</f>
        <v>0</v>
      </c>
      <c r="F129" s="7">
        <f>SUM(F130)</f>
        <v>0</v>
      </c>
    </row>
    <row r="130" spans="1:6" s="3" customFormat="1" ht="32.25" customHeight="1" outlineLevel="4">
      <c r="A130" s="9" t="s">
        <v>78</v>
      </c>
      <c r="B130" s="4" t="s">
        <v>245</v>
      </c>
      <c r="C130" s="5">
        <f>SUM(C131:C132)</f>
        <v>0</v>
      </c>
      <c r="D130" s="5">
        <f>SUM(D131:D132)</f>
        <v>0</v>
      </c>
      <c r="E130" s="5">
        <f>SUM(E131:E132)</f>
        <v>0</v>
      </c>
      <c r="F130" s="5">
        <f>SUM(F131:F132)</f>
        <v>0</v>
      </c>
    </row>
    <row r="131" spans="1:6" s="3" customFormat="1" ht="45.75" customHeight="1" outlineLevel="6">
      <c r="A131" s="9" t="s">
        <v>247</v>
      </c>
      <c r="B131" s="4" t="s">
        <v>246</v>
      </c>
      <c r="C131" s="5">
        <f>SUM(D131:F131)</f>
        <v>0</v>
      </c>
      <c r="D131" s="5"/>
      <c r="E131" s="5"/>
      <c r="F131" s="5"/>
    </row>
    <row r="132" spans="1:6" s="3" customFormat="1" ht="65.25" customHeight="1" outlineLevel="6">
      <c r="A132" s="9" t="s">
        <v>249</v>
      </c>
      <c r="B132" s="4" t="s">
        <v>248</v>
      </c>
      <c r="C132" s="5">
        <f>SUM(D132:F132)</f>
        <v>0</v>
      </c>
      <c r="D132" s="5"/>
      <c r="E132" s="5"/>
      <c r="F132" s="5"/>
    </row>
    <row r="133" spans="1:6" s="3" customFormat="1" ht="35.25" customHeight="1" outlineLevel="2">
      <c r="A133" s="8" t="s">
        <v>250</v>
      </c>
      <c r="B133" s="6" t="s">
        <v>251</v>
      </c>
      <c r="C133" s="7">
        <f>SUM(C134)</f>
        <v>1200000</v>
      </c>
      <c r="D133" s="7">
        <f aca="true" t="shared" si="16" ref="D133:F134">SUM(D134)</f>
        <v>0</v>
      </c>
      <c r="E133" s="7">
        <f t="shared" si="16"/>
        <v>0</v>
      </c>
      <c r="F133" s="7">
        <f t="shared" si="16"/>
        <v>1200000</v>
      </c>
    </row>
    <row r="134" spans="1:6" s="3" customFormat="1" ht="33" customHeight="1" outlineLevel="4">
      <c r="A134" s="9" t="s">
        <v>252</v>
      </c>
      <c r="B134" s="4" t="s">
        <v>253</v>
      </c>
      <c r="C134" s="5">
        <f>SUM(C135)</f>
        <v>1200000</v>
      </c>
      <c r="D134" s="5">
        <f t="shared" si="16"/>
        <v>0</v>
      </c>
      <c r="E134" s="5">
        <f t="shared" si="16"/>
        <v>0</v>
      </c>
      <c r="F134" s="5">
        <f t="shared" si="16"/>
        <v>1200000</v>
      </c>
    </row>
    <row r="135" spans="1:6" s="3" customFormat="1" ht="66" customHeight="1" outlineLevel="6">
      <c r="A135" s="9" t="s">
        <v>255</v>
      </c>
      <c r="B135" s="4" t="s">
        <v>254</v>
      </c>
      <c r="C135" s="5">
        <f>SUM(D135:F135)</f>
        <v>1200000</v>
      </c>
      <c r="D135" s="5"/>
      <c r="E135" s="5"/>
      <c r="F135" s="5">
        <v>1200000</v>
      </c>
    </row>
    <row r="136" spans="1:6" s="3" customFormat="1" ht="48" customHeight="1" outlineLevel="2">
      <c r="A136" s="8" t="s">
        <v>256</v>
      </c>
      <c r="B136" s="6" t="s">
        <v>257</v>
      </c>
      <c r="C136" s="7">
        <f>SUM(C137+C140+C142)</f>
        <v>0</v>
      </c>
      <c r="D136" s="7">
        <f>SUM(D137+D140+D142)</f>
        <v>0</v>
      </c>
      <c r="E136" s="7">
        <f>SUM(E137+E140+E142)</f>
        <v>0</v>
      </c>
      <c r="F136" s="7">
        <f>SUM(F137+F140+F142)</f>
        <v>0</v>
      </c>
    </row>
    <row r="137" spans="1:6" s="3" customFormat="1" ht="49.5" customHeight="1" outlineLevel="4">
      <c r="A137" s="9" t="s">
        <v>258</v>
      </c>
      <c r="B137" s="4" t="s">
        <v>259</v>
      </c>
      <c r="C137" s="5">
        <f>SUM(C138:C139)</f>
        <v>0</v>
      </c>
      <c r="D137" s="5">
        <f>SUM(D138:D139)</f>
        <v>0</v>
      </c>
      <c r="E137" s="5">
        <f>SUM(E138:E139)</f>
        <v>0</v>
      </c>
      <c r="F137" s="5">
        <f>SUM(F138:F139)</f>
        <v>0</v>
      </c>
    </row>
    <row r="138" spans="1:6" s="3" customFormat="1" ht="81" customHeight="1" outlineLevel="6">
      <c r="A138" s="9" t="s">
        <v>261</v>
      </c>
      <c r="B138" s="4" t="s">
        <v>260</v>
      </c>
      <c r="C138" s="5">
        <f>SUM(D138:F138)</f>
        <v>0</v>
      </c>
      <c r="D138" s="5"/>
      <c r="E138" s="5"/>
      <c r="F138" s="5"/>
    </row>
    <row r="139" spans="1:6" s="3" customFormat="1" ht="30" customHeight="1" outlineLevel="6">
      <c r="A139" s="9" t="s">
        <v>263</v>
      </c>
      <c r="B139" s="4" t="s">
        <v>262</v>
      </c>
      <c r="C139" s="5">
        <f>SUM(D139:F139)</f>
        <v>0</v>
      </c>
      <c r="D139" s="5"/>
      <c r="E139" s="5"/>
      <c r="F139" s="5"/>
    </row>
    <row r="140" spans="1:6" s="3" customFormat="1" ht="46.5" customHeight="1" outlineLevel="4">
      <c r="A140" s="9" t="s">
        <v>264</v>
      </c>
      <c r="B140" s="4" t="s">
        <v>265</v>
      </c>
      <c r="C140" s="5">
        <f>SUM(C141)</f>
        <v>0</v>
      </c>
      <c r="D140" s="5">
        <f>SUM(D141)</f>
        <v>0</v>
      </c>
      <c r="E140" s="5">
        <f>SUM(E141)</f>
        <v>0</v>
      </c>
      <c r="F140" s="5">
        <f>SUM(F141)</f>
        <v>0</v>
      </c>
    </row>
    <row r="141" spans="1:6" s="3" customFormat="1" ht="15" customHeight="1" outlineLevel="6">
      <c r="A141" s="9" t="s">
        <v>267</v>
      </c>
      <c r="B141" s="4" t="s">
        <v>266</v>
      </c>
      <c r="C141" s="5">
        <f>SUM(D141:F141)</f>
        <v>0</v>
      </c>
      <c r="D141" s="5"/>
      <c r="E141" s="5"/>
      <c r="F141" s="5"/>
    </row>
    <row r="142" spans="1:6" s="3" customFormat="1" ht="50.25" customHeight="1" outlineLevel="4">
      <c r="A142" s="9" t="s">
        <v>268</v>
      </c>
      <c r="B142" s="4" t="s">
        <v>269</v>
      </c>
      <c r="C142" s="5">
        <f>SUM(C143)</f>
        <v>0</v>
      </c>
      <c r="D142" s="5">
        <f>SUM(D143)</f>
        <v>0</v>
      </c>
      <c r="E142" s="5">
        <f>SUM(E143)</f>
        <v>0</v>
      </c>
      <c r="F142" s="5">
        <f>SUM(F143)</f>
        <v>0</v>
      </c>
    </row>
    <row r="143" spans="1:6" s="3" customFormat="1" ht="35.25" customHeight="1" outlineLevel="5">
      <c r="A143" s="9" t="s">
        <v>270</v>
      </c>
      <c r="B143" s="4" t="s">
        <v>271</v>
      </c>
      <c r="C143" s="5">
        <f>SUM(D143:F143)</f>
        <v>0</v>
      </c>
      <c r="D143" s="5"/>
      <c r="E143" s="5"/>
      <c r="F143" s="5"/>
    </row>
    <row r="144" spans="1:6" s="3" customFormat="1" ht="62.25" customHeight="1" outlineLevel="2">
      <c r="A144" s="8" t="s">
        <v>272</v>
      </c>
      <c r="B144" s="6" t="s">
        <v>273</v>
      </c>
      <c r="C144" s="7">
        <f>SUM(C145)</f>
        <v>0</v>
      </c>
      <c r="D144" s="7">
        <f>SUM(D145)</f>
        <v>0</v>
      </c>
      <c r="E144" s="7">
        <f>SUM(E145)</f>
        <v>0</v>
      </c>
      <c r="F144" s="7">
        <f>SUM(F145)</f>
        <v>0</v>
      </c>
    </row>
    <row r="145" spans="1:6" s="3" customFormat="1" ht="30.75" customHeight="1" outlineLevel="4">
      <c r="A145" s="9" t="s">
        <v>154</v>
      </c>
      <c r="B145" s="4" t="s">
        <v>274</v>
      </c>
      <c r="C145" s="5">
        <f>SUM(C146:C147)</f>
        <v>0</v>
      </c>
      <c r="D145" s="5">
        <f>SUM(D146:D147)</f>
        <v>0</v>
      </c>
      <c r="E145" s="5">
        <f>SUM(E146:E147)</f>
        <v>0</v>
      </c>
      <c r="F145" s="5">
        <f>SUM(F146:F147)</f>
        <v>0</v>
      </c>
    </row>
    <row r="146" spans="1:6" s="3" customFormat="1" ht="47.25" customHeight="1" outlineLevel="6">
      <c r="A146" s="9" t="s">
        <v>276</v>
      </c>
      <c r="B146" s="4" t="s">
        <v>275</v>
      </c>
      <c r="C146" s="5">
        <f>SUM(D146:F146)</f>
        <v>0</v>
      </c>
      <c r="D146" s="5"/>
      <c r="E146" s="5"/>
      <c r="F146" s="5"/>
    </row>
    <row r="147" spans="1:6" s="3" customFormat="1" ht="30.75" customHeight="1" outlineLevel="6">
      <c r="A147" s="9" t="s">
        <v>278</v>
      </c>
      <c r="B147" s="4" t="s">
        <v>277</v>
      </c>
      <c r="C147" s="5">
        <f>SUM(D147:F147)</f>
        <v>0</v>
      </c>
      <c r="D147" s="5"/>
      <c r="E147" s="5"/>
      <c r="F147" s="5"/>
    </row>
    <row r="148" spans="1:6" s="3" customFormat="1" ht="36.75" customHeight="1" outlineLevel="2">
      <c r="A148" s="8" t="s">
        <v>279</v>
      </c>
      <c r="B148" s="6" t="s">
        <v>280</v>
      </c>
      <c r="C148" s="7">
        <f>SUM(C149)</f>
        <v>0</v>
      </c>
      <c r="D148" s="7">
        <f>SUM(D149)</f>
        <v>0</v>
      </c>
      <c r="E148" s="7">
        <f>SUM(E149)</f>
        <v>0</v>
      </c>
      <c r="F148" s="7">
        <f>SUM(F149)</f>
        <v>0</v>
      </c>
    </row>
    <row r="149" spans="1:6" s="3" customFormat="1" ht="33" customHeight="1" outlineLevel="4">
      <c r="A149" s="9" t="s">
        <v>281</v>
      </c>
      <c r="B149" s="4" t="s">
        <v>282</v>
      </c>
      <c r="C149" s="5">
        <f>SUM(C150:C151)</f>
        <v>0</v>
      </c>
      <c r="D149" s="5">
        <f>SUM(D150:D151)</f>
        <v>0</v>
      </c>
      <c r="E149" s="5">
        <f>SUM(E150:E151)</f>
        <v>0</v>
      </c>
      <c r="F149" s="5">
        <f>SUM(F150:F151)</f>
        <v>0</v>
      </c>
    </row>
    <row r="150" spans="1:6" s="3" customFormat="1" ht="15" customHeight="1" outlineLevel="6">
      <c r="A150" s="9" t="s">
        <v>284</v>
      </c>
      <c r="B150" s="4" t="s">
        <v>283</v>
      </c>
      <c r="C150" s="5">
        <f>SUM(D150:F150)</f>
        <v>0</v>
      </c>
      <c r="D150" s="5"/>
      <c r="E150" s="5"/>
      <c r="F150" s="5"/>
    </row>
    <row r="151" spans="1:6" s="3" customFormat="1" ht="15" customHeight="1" outlineLevel="6">
      <c r="A151" s="9" t="s">
        <v>286</v>
      </c>
      <c r="B151" s="4" t="s">
        <v>285</v>
      </c>
      <c r="C151" s="5">
        <f>SUM(D151:F151)</f>
        <v>0</v>
      </c>
      <c r="D151" s="5"/>
      <c r="E151" s="5"/>
      <c r="F151" s="5"/>
    </row>
    <row r="152" spans="1:6" s="3" customFormat="1" ht="64.5" customHeight="1" outlineLevel="2">
      <c r="A152" s="8" t="s">
        <v>287</v>
      </c>
      <c r="B152" s="6" t="s">
        <v>288</v>
      </c>
      <c r="C152" s="7">
        <f>SUM(C153+C155+C157)</f>
        <v>13081727</v>
      </c>
      <c r="D152" s="7">
        <f>SUM(D153+D155+D157)</f>
        <v>0</v>
      </c>
      <c r="E152" s="7">
        <f>SUM(E153+E155+E157)</f>
        <v>0</v>
      </c>
      <c r="F152" s="7">
        <f>SUM(F153+F155+F157)</f>
        <v>13081727</v>
      </c>
    </row>
    <row r="153" spans="1:6" s="3" customFormat="1" ht="61.5" customHeight="1" outlineLevel="4">
      <c r="A153" s="9" t="s">
        <v>289</v>
      </c>
      <c r="B153" s="4" t="s">
        <v>290</v>
      </c>
      <c r="C153" s="5">
        <f>SUM(C154)</f>
        <v>1042716</v>
      </c>
      <c r="D153" s="5">
        <f>SUM(D154)</f>
        <v>0</v>
      </c>
      <c r="E153" s="5">
        <f>SUM(E154)</f>
        <v>0</v>
      </c>
      <c r="F153" s="5">
        <f>SUM(F154)</f>
        <v>1042716</v>
      </c>
    </row>
    <row r="154" spans="1:6" s="3" customFormat="1" ht="33" customHeight="1" outlineLevel="6">
      <c r="A154" s="9" t="s">
        <v>292</v>
      </c>
      <c r="B154" s="4" t="s">
        <v>291</v>
      </c>
      <c r="C154" s="5">
        <f>SUM(D154:F154)</f>
        <v>1042716</v>
      </c>
      <c r="D154" s="5"/>
      <c r="E154" s="5"/>
      <c r="F154" s="5">
        <v>1042716</v>
      </c>
    </row>
    <row r="155" spans="1:6" s="3" customFormat="1" ht="64.5" customHeight="1" outlineLevel="4">
      <c r="A155" s="9" t="s">
        <v>70</v>
      </c>
      <c r="B155" s="4" t="s">
        <v>293</v>
      </c>
      <c r="C155" s="5">
        <f>SUM(C156)</f>
        <v>12039011</v>
      </c>
      <c r="D155" s="5">
        <f>SUM(D156)</f>
        <v>0</v>
      </c>
      <c r="E155" s="5">
        <f>SUM(E156)</f>
        <v>0</v>
      </c>
      <c r="F155" s="5">
        <f>SUM(F156)</f>
        <v>12039011</v>
      </c>
    </row>
    <row r="156" spans="1:6" s="3" customFormat="1" ht="51" customHeight="1" outlineLevel="6">
      <c r="A156" s="9" t="s">
        <v>295</v>
      </c>
      <c r="B156" s="4" t="s">
        <v>294</v>
      </c>
      <c r="C156" s="5">
        <f>SUM(D156:F156)</f>
        <v>12039011</v>
      </c>
      <c r="D156" s="5"/>
      <c r="E156" s="5"/>
      <c r="F156" s="5">
        <v>12039011</v>
      </c>
    </row>
    <row r="157" spans="1:6" s="3" customFormat="1" ht="50.25" customHeight="1" outlineLevel="4">
      <c r="A157" s="9" t="s">
        <v>296</v>
      </c>
      <c r="B157" s="4" t="s">
        <v>297</v>
      </c>
      <c r="C157" s="5">
        <f>SUM(C158)</f>
        <v>0</v>
      </c>
      <c r="D157" s="5">
        <f>SUM(D158)</f>
        <v>0</v>
      </c>
      <c r="E157" s="5">
        <f>SUM(E158)</f>
        <v>0</v>
      </c>
      <c r="F157" s="5">
        <f>SUM(F158)</f>
        <v>0</v>
      </c>
    </row>
    <row r="158" spans="1:6" s="3" customFormat="1" ht="49.5" customHeight="1" outlineLevel="6">
      <c r="A158" s="9" t="s">
        <v>299</v>
      </c>
      <c r="B158" s="4" t="s">
        <v>298</v>
      </c>
      <c r="C158" s="5">
        <f>SUM(D158:F158)</f>
        <v>0</v>
      </c>
      <c r="D158" s="5"/>
      <c r="E158" s="5"/>
      <c r="F158" s="5"/>
    </row>
    <row r="159" spans="1:6" s="3" customFormat="1" ht="66" customHeight="1" outlineLevel="1">
      <c r="A159" s="8" t="s">
        <v>300</v>
      </c>
      <c r="B159" s="6" t="s">
        <v>301</v>
      </c>
      <c r="C159" s="7">
        <f>SUM(C160+C165)</f>
        <v>200000</v>
      </c>
      <c r="D159" s="7">
        <f>SUM(D160+D165)</f>
        <v>0</v>
      </c>
      <c r="E159" s="7">
        <f>SUM(E160+E165)</f>
        <v>0</v>
      </c>
      <c r="F159" s="7">
        <f>SUM(F160+F165)</f>
        <v>200000</v>
      </c>
    </row>
    <row r="160" spans="1:6" s="3" customFormat="1" ht="48" customHeight="1" outlineLevel="2">
      <c r="A160" s="8" t="s">
        <v>302</v>
      </c>
      <c r="B160" s="6" t="s">
        <v>303</v>
      </c>
      <c r="C160" s="7">
        <f>SUM(C161)</f>
        <v>0</v>
      </c>
      <c r="D160" s="7">
        <f>SUM(D161)</f>
        <v>0</v>
      </c>
      <c r="E160" s="7">
        <f>SUM(E161)</f>
        <v>0</v>
      </c>
      <c r="F160" s="7">
        <f>SUM(F161)</f>
        <v>0</v>
      </c>
    </row>
    <row r="161" spans="1:6" s="3" customFormat="1" ht="33.75" customHeight="1" outlineLevel="4">
      <c r="A161" s="9" t="s">
        <v>304</v>
      </c>
      <c r="B161" s="4" t="s">
        <v>305</v>
      </c>
      <c r="C161" s="5">
        <f>SUM(C162:C164)</f>
        <v>0</v>
      </c>
      <c r="D161" s="5">
        <f>SUM(D162:D164)</f>
        <v>0</v>
      </c>
      <c r="E161" s="5">
        <f>SUM(E162:E164)</f>
        <v>0</v>
      </c>
      <c r="F161" s="5">
        <f>SUM(F162:F164)</f>
        <v>0</v>
      </c>
    </row>
    <row r="162" spans="1:6" s="3" customFormat="1" ht="48.75" customHeight="1" outlineLevel="6">
      <c r="A162" s="9" t="s">
        <v>307</v>
      </c>
      <c r="B162" s="4" t="s">
        <v>306</v>
      </c>
      <c r="C162" s="5">
        <f>SUM(D162:F162)</f>
        <v>0</v>
      </c>
      <c r="D162" s="5"/>
      <c r="E162" s="5"/>
      <c r="F162" s="5"/>
    </row>
    <row r="163" spans="1:6" s="3" customFormat="1" ht="77.25" customHeight="1" outlineLevel="6">
      <c r="A163" s="9" t="s">
        <v>309</v>
      </c>
      <c r="B163" s="4" t="s">
        <v>308</v>
      </c>
      <c r="C163" s="5">
        <f>SUM(D163:F163)</f>
        <v>0</v>
      </c>
      <c r="D163" s="5"/>
      <c r="E163" s="5"/>
      <c r="F163" s="5"/>
    </row>
    <row r="164" spans="1:6" s="3" customFormat="1" ht="50.25" customHeight="1" outlineLevel="6">
      <c r="A164" s="9" t="s">
        <v>311</v>
      </c>
      <c r="B164" s="4" t="s">
        <v>310</v>
      </c>
      <c r="C164" s="5">
        <f>SUM(D164:F164)</f>
        <v>0</v>
      </c>
      <c r="D164" s="5"/>
      <c r="E164" s="5"/>
      <c r="F164" s="5"/>
    </row>
    <row r="165" spans="1:6" s="3" customFormat="1" ht="50.25" customHeight="1" outlineLevel="2">
      <c r="A165" s="8" t="s">
        <v>312</v>
      </c>
      <c r="B165" s="6" t="s">
        <v>313</v>
      </c>
      <c r="C165" s="7">
        <f>SUM(C166)</f>
        <v>200000</v>
      </c>
      <c r="D165" s="7">
        <f>SUM(D166)</f>
        <v>0</v>
      </c>
      <c r="E165" s="7">
        <f>SUM(E166)</f>
        <v>0</v>
      </c>
      <c r="F165" s="7">
        <f>SUM(F166)</f>
        <v>200000</v>
      </c>
    </row>
    <row r="166" spans="1:6" s="3" customFormat="1" ht="33" customHeight="1" outlineLevel="4">
      <c r="A166" s="9" t="s">
        <v>314</v>
      </c>
      <c r="B166" s="4" t="s">
        <v>315</v>
      </c>
      <c r="C166" s="5">
        <f>SUM(C167:C169)</f>
        <v>200000</v>
      </c>
      <c r="D166" s="5">
        <f>SUM(D167:D169)</f>
        <v>0</v>
      </c>
      <c r="E166" s="5">
        <f>SUM(E167:E169)</f>
        <v>0</v>
      </c>
      <c r="F166" s="5">
        <f>SUM(F167:F169)</f>
        <v>200000</v>
      </c>
    </row>
    <row r="167" spans="1:6" s="3" customFormat="1" ht="46.5" customHeight="1" outlineLevel="6">
      <c r="A167" s="9" t="s">
        <v>317</v>
      </c>
      <c r="B167" s="4" t="s">
        <v>316</v>
      </c>
      <c r="C167" s="5">
        <f>SUM(D167:F167)</f>
        <v>200000</v>
      </c>
      <c r="D167" s="5"/>
      <c r="E167" s="5"/>
      <c r="F167" s="5">
        <v>200000</v>
      </c>
    </row>
    <row r="168" spans="1:6" s="3" customFormat="1" ht="48" customHeight="1" outlineLevel="6">
      <c r="A168" s="9" t="s">
        <v>319</v>
      </c>
      <c r="B168" s="4" t="s">
        <v>318</v>
      </c>
      <c r="C168" s="5">
        <f>SUM(D168:F168)</f>
        <v>0</v>
      </c>
      <c r="D168" s="5"/>
      <c r="E168" s="5"/>
      <c r="F168" s="5"/>
    </row>
    <row r="169" spans="1:6" s="3" customFormat="1" ht="36" customHeight="1" outlineLevel="5">
      <c r="A169" s="9" t="s">
        <v>320</v>
      </c>
      <c r="B169" s="4" t="s">
        <v>321</v>
      </c>
      <c r="C169" s="5">
        <f>SUM(D169:F169)</f>
        <v>0</v>
      </c>
      <c r="D169" s="5"/>
      <c r="E169" s="5"/>
      <c r="F169" s="5"/>
    </row>
    <row r="170" spans="1:6" s="3" customFormat="1" ht="96.75" customHeight="1" outlineLevel="1">
      <c r="A170" s="8" t="s">
        <v>322</v>
      </c>
      <c r="B170" s="6" t="s">
        <v>323</v>
      </c>
      <c r="C170" s="7">
        <f>SUM(C171)</f>
        <v>600000</v>
      </c>
      <c r="D170" s="7">
        <f aca="true" t="shared" si="17" ref="D170:F172">SUM(D171)</f>
        <v>0</v>
      </c>
      <c r="E170" s="7">
        <f t="shared" si="17"/>
        <v>0</v>
      </c>
      <c r="F170" s="7">
        <f t="shared" si="17"/>
        <v>600000</v>
      </c>
    </row>
    <row r="171" spans="1:6" s="3" customFormat="1" ht="48" customHeight="1" outlineLevel="2">
      <c r="A171" s="8" t="s">
        <v>324</v>
      </c>
      <c r="B171" s="6" t="s">
        <v>325</v>
      </c>
      <c r="C171" s="7">
        <f>SUM(C172)</f>
        <v>600000</v>
      </c>
      <c r="D171" s="7">
        <f t="shared" si="17"/>
        <v>0</v>
      </c>
      <c r="E171" s="7">
        <f t="shared" si="17"/>
        <v>0</v>
      </c>
      <c r="F171" s="7">
        <f t="shared" si="17"/>
        <v>600000</v>
      </c>
    </row>
    <row r="172" spans="1:6" s="3" customFormat="1" ht="81" customHeight="1" outlineLevel="4">
      <c r="A172" s="9" t="s">
        <v>326</v>
      </c>
      <c r="B172" s="4" t="s">
        <v>327</v>
      </c>
      <c r="C172" s="5">
        <f>SUM(C173)</f>
        <v>600000</v>
      </c>
      <c r="D172" s="5">
        <f t="shared" si="17"/>
        <v>0</v>
      </c>
      <c r="E172" s="5">
        <f t="shared" si="17"/>
        <v>0</v>
      </c>
      <c r="F172" s="5">
        <f t="shared" si="17"/>
        <v>600000</v>
      </c>
    </row>
    <row r="173" spans="1:6" s="3" customFormat="1" ht="34.5" customHeight="1" outlineLevel="5">
      <c r="A173" s="9" t="s">
        <v>328</v>
      </c>
      <c r="B173" s="4" t="s">
        <v>329</v>
      </c>
      <c r="C173" s="5">
        <f>SUM(D173:F173)</f>
        <v>600000</v>
      </c>
      <c r="D173" s="5"/>
      <c r="E173" s="5"/>
      <c r="F173" s="5">
        <v>600000</v>
      </c>
    </row>
    <row r="174" spans="1:6" s="3" customFormat="1" ht="60.75" customHeight="1" outlineLevel="1">
      <c r="A174" s="8" t="s">
        <v>330</v>
      </c>
      <c r="B174" s="6" t="s">
        <v>331</v>
      </c>
      <c r="C174" s="7">
        <f>SUM(C175)</f>
        <v>0</v>
      </c>
      <c r="D174" s="7">
        <f aca="true" t="shared" si="18" ref="D174:F175">SUM(D175)</f>
        <v>0</v>
      </c>
      <c r="E174" s="7">
        <f t="shared" si="18"/>
        <v>0</v>
      </c>
      <c r="F174" s="7">
        <f t="shared" si="18"/>
        <v>0</v>
      </c>
    </row>
    <row r="175" spans="1:6" s="3" customFormat="1" ht="48" customHeight="1" outlineLevel="2">
      <c r="A175" s="8" t="s">
        <v>332</v>
      </c>
      <c r="B175" s="6" t="s">
        <v>333</v>
      </c>
      <c r="C175" s="7">
        <f>SUM(C176)</f>
        <v>0</v>
      </c>
      <c r="D175" s="7">
        <f t="shared" si="18"/>
        <v>0</v>
      </c>
      <c r="E175" s="7">
        <f t="shared" si="18"/>
        <v>0</v>
      </c>
      <c r="F175" s="7">
        <f t="shared" si="18"/>
        <v>0</v>
      </c>
    </row>
    <row r="176" spans="1:6" s="3" customFormat="1" ht="99.75" customHeight="1" outlineLevel="4">
      <c r="A176" s="9" t="s">
        <v>334</v>
      </c>
      <c r="B176" s="4" t="s">
        <v>335</v>
      </c>
      <c r="C176" s="5">
        <f>SUM(C177:C181)</f>
        <v>0</v>
      </c>
      <c r="D176" s="5">
        <f>SUM(D177:D181)</f>
        <v>0</v>
      </c>
      <c r="E176" s="5">
        <f>SUM(E177:E181)</f>
        <v>0</v>
      </c>
      <c r="F176" s="5">
        <f>SUM(F177:F181)</f>
        <v>0</v>
      </c>
    </row>
    <row r="177" spans="1:6" s="3" customFormat="1" ht="17.25" customHeight="1" outlineLevel="5">
      <c r="A177" s="9" t="s">
        <v>336</v>
      </c>
      <c r="B177" s="4" t="s">
        <v>337</v>
      </c>
      <c r="C177" s="5">
        <f>SUM(D177:F177)</f>
        <v>0</v>
      </c>
      <c r="D177" s="5"/>
      <c r="E177" s="5"/>
      <c r="F177" s="5"/>
    </row>
    <row r="178" spans="1:6" ht="42.75" customHeight="1" outlineLevel="5">
      <c r="A178" s="9" t="s">
        <v>338</v>
      </c>
      <c r="B178" s="4" t="s">
        <v>339</v>
      </c>
      <c r="C178" s="5">
        <f>SUM(D178:F178)</f>
        <v>0</v>
      </c>
      <c r="D178" s="5"/>
      <c r="E178" s="5"/>
      <c r="F178" s="5"/>
    </row>
    <row r="179" spans="1:6" ht="28.5" customHeight="1" outlineLevel="5">
      <c r="A179" s="9" t="s">
        <v>340</v>
      </c>
      <c r="B179" s="4" t="s">
        <v>341</v>
      </c>
      <c r="C179" s="5">
        <f>SUM(D179:F179)</f>
        <v>0</v>
      </c>
      <c r="D179" s="5"/>
      <c r="E179" s="5"/>
      <c r="F179" s="5"/>
    </row>
    <row r="180" spans="1:6" ht="34.5" customHeight="1" outlineLevel="5">
      <c r="A180" s="9" t="s">
        <v>342</v>
      </c>
      <c r="B180" s="4" t="s">
        <v>343</v>
      </c>
      <c r="C180" s="5">
        <f>SUM(D180:F180)</f>
        <v>0</v>
      </c>
      <c r="D180" s="5"/>
      <c r="E180" s="5"/>
      <c r="F180" s="5"/>
    </row>
    <row r="181" spans="1:6" ht="78.75" customHeight="1" outlineLevel="5">
      <c r="A181" s="9" t="s">
        <v>344</v>
      </c>
      <c r="B181" s="4" t="s">
        <v>345</v>
      </c>
      <c r="C181" s="5">
        <f>SUM(D181:F181)</f>
        <v>0</v>
      </c>
      <c r="D181" s="5"/>
      <c r="E181" s="5"/>
      <c r="F181" s="5"/>
    </row>
    <row r="182" spans="1:6" ht="22.5" customHeight="1" outlineLevel="5">
      <c r="A182" s="30" t="s">
        <v>365</v>
      </c>
      <c r="B182" s="31"/>
      <c r="C182" s="18">
        <f>SUM(C7+C50+C62+C66+C76+C81+C101+C109+C121+C128+C159+C170+C174)</f>
        <v>138352433.7</v>
      </c>
      <c r="D182" s="18">
        <f>SUM(D7+D50+D62+D66+D76+D81+D101+D109+D121+D128+D159+D170+D174)</f>
        <v>0</v>
      </c>
      <c r="E182" s="18">
        <f>SUM(E7+E50+E62+E66+E76+E81+E101+E109+E121+E128+E159+E170+E174)</f>
        <v>57126446.7</v>
      </c>
      <c r="F182" s="18">
        <f>SUM(F7+F50+F62+F66+F76+F81+F101+F109+F121+F128+F159+F170+F174)</f>
        <v>81225987</v>
      </c>
    </row>
    <row r="183" spans="1:6" ht="17.25" customHeight="1" outlineLevel="5">
      <c r="A183" s="10" t="s">
        <v>366</v>
      </c>
      <c r="B183" s="11"/>
      <c r="C183" s="19">
        <f>SUM(C182/C191)*100</f>
        <v>99.07082041490641</v>
      </c>
      <c r="D183" s="19"/>
      <c r="E183" s="19">
        <f>SUM(E182/E191)*100</f>
        <v>99.98827370723674</v>
      </c>
      <c r="F183" s="19">
        <f>SUM(F182/F191)*100</f>
        <v>98.43559294717456</v>
      </c>
    </row>
    <row r="184" spans="1:6" ht="68.25" customHeight="1" outlineLevel="1">
      <c r="A184" s="8" t="s">
        <v>346</v>
      </c>
      <c r="B184" s="6" t="s">
        <v>347</v>
      </c>
      <c r="C184" s="7">
        <f>SUM(C185)</f>
        <v>1297599.6</v>
      </c>
      <c r="D184" s="7">
        <f>SUM(D185)</f>
        <v>0</v>
      </c>
      <c r="E184" s="7">
        <f>SUM(E185)</f>
        <v>6699.6</v>
      </c>
      <c r="F184" s="7">
        <f>SUM(F185)</f>
        <v>1290900</v>
      </c>
    </row>
    <row r="185" spans="1:6" ht="18" customHeight="1" outlineLevel="2">
      <c r="A185" s="8" t="s">
        <v>348</v>
      </c>
      <c r="B185" s="6" t="s">
        <v>349</v>
      </c>
      <c r="C185" s="7">
        <f>SUM(C186:C189)</f>
        <v>1297599.6</v>
      </c>
      <c r="D185" s="7">
        <f>SUM(D186:D189)</f>
        <v>0</v>
      </c>
      <c r="E185" s="7">
        <f>SUM(E186:E189)</f>
        <v>6699.6</v>
      </c>
      <c r="F185" s="7">
        <f>SUM(F186:F189)</f>
        <v>1290900</v>
      </c>
    </row>
    <row r="186" spans="1:6" ht="22.5" customHeight="1" outlineLevel="5">
      <c r="A186" s="9" t="s">
        <v>350</v>
      </c>
      <c r="B186" s="4" t="s">
        <v>351</v>
      </c>
      <c r="C186" s="5">
        <f>SUM(D186:F186)</f>
        <v>1290900</v>
      </c>
      <c r="D186" s="5"/>
      <c r="E186" s="5"/>
      <c r="F186" s="5">
        <v>1290900</v>
      </c>
    </row>
    <row r="187" spans="1:6" ht="63" customHeight="1" outlineLevel="5">
      <c r="A187" s="9" t="s">
        <v>352</v>
      </c>
      <c r="B187" s="4" t="s">
        <v>353</v>
      </c>
      <c r="C187" s="5">
        <f>SUM(D187:F187)</f>
        <v>0</v>
      </c>
      <c r="D187" s="5"/>
      <c r="E187" s="5"/>
      <c r="F187" s="5"/>
    </row>
    <row r="188" spans="1:6" ht="67.5" customHeight="1" outlineLevel="5">
      <c r="A188" s="9" t="s">
        <v>354</v>
      </c>
      <c r="B188" s="4" t="s">
        <v>355</v>
      </c>
      <c r="C188" s="5">
        <f>SUM(D188:F188)</f>
        <v>0</v>
      </c>
      <c r="D188" s="5"/>
      <c r="E188" s="5"/>
      <c r="F188" s="5"/>
    </row>
    <row r="189" spans="1:6" ht="48.75" customHeight="1" outlineLevel="6">
      <c r="A189" s="9" t="s">
        <v>357</v>
      </c>
      <c r="B189" s="4" t="s">
        <v>356</v>
      </c>
      <c r="C189" s="5">
        <f>SUM(D189:F189)</f>
        <v>6699.6</v>
      </c>
      <c r="D189" s="5"/>
      <c r="E189" s="5">
        <v>6699.6</v>
      </c>
      <c r="F189" s="5"/>
    </row>
    <row r="190" spans="1:6" ht="30.75" customHeight="1" outlineLevel="6">
      <c r="A190" s="12" t="s">
        <v>361</v>
      </c>
      <c r="B190" s="13"/>
      <c r="C190" s="17">
        <f>SUM(C184)</f>
        <v>1297599.6</v>
      </c>
      <c r="D190" s="17">
        <f>SUM(D184)</f>
        <v>0</v>
      </c>
      <c r="E190" s="17">
        <f>SUM(E184)</f>
        <v>6699.6</v>
      </c>
      <c r="F190" s="17">
        <f>SUM(F184)</f>
        <v>1290900</v>
      </c>
    </row>
    <row r="191" spans="1:6" ht="24.75" customHeight="1">
      <c r="A191" s="14" t="s">
        <v>362</v>
      </c>
      <c r="B191" s="15"/>
      <c r="C191" s="18">
        <f>SUM(C7+C50+C62+C66+C76+C81+C101+C109+C121+C128+C159+C170+C174+C190)</f>
        <v>139650033.29999998</v>
      </c>
      <c r="D191" s="18">
        <f>SUM(D7+D50+D62+D66+D76+D81+D101+D109+D121+D128+D159+D170+D174+D190)</f>
        <v>0</v>
      </c>
      <c r="E191" s="18">
        <f>SUM(E7+E50+E62+E66+E76+E81+E101+E109+E121+E128+E159+E170+E174+E190)</f>
        <v>57133146.300000004</v>
      </c>
      <c r="F191" s="18">
        <f>SUM(F7+F50+F62+F66+F76+F81+F101+F109+F121+F128+F159+F170+F174+F190)</f>
        <v>82516887</v>
      </c>
    </row>
    <row r="192" spans="1:6" ht="12.75" customHeight="1">
      <c r="A192" s="2"/>
      <c r="B192" s="2"/>
      <c r="C192" s="2"/>
      <c r="D192" s="2"/>
      <c r="E192" s="2"/>
      <c r="F192" s="2"/>
    </row>
  </sheetData>
  <sheetProtection/>
  <mergeCells count="9">
    <mergeCell ref="A182:B182"/>
    <mergeCell ref="A1:F1"/>
    <mergeCell ref="A2:F2"/>
    <mergeCell ref="A3:F3"/>
    <mergeCell ref="A4:F4"/>
    <mergeCell ref="A5:A6"/>
    <mergeCell ref="B5:B6"/>
    <mergeCell ref="C5:C6"/>
    <mergeCell ref="D5:F5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192"/>
  <sheetViews>
    <sheetView showGridLines="0" zoomScalePageLayoutView="0" workbookViewId="0" topLeftCell="A1">
      <selection activeCell="A183" sqref="A183:A191"/>
    </sheetView>
  </sheetViews>
  <sheetFormatPr defaultColWidth="9.140625" defaultRowHeight="15" outlineLevelRow="6"/>
  <cols>
    <col min="1" max="1" width="47.57421875" style="3" customWidth="1"/>
    <col min="2" max="2" width="10.7109375" style="3" customWidth="1"/>
    <col min="3" max="3" width="14.7109375" style="3" customWidth="1"/>
    <col min="4" max="6" width="13.00390625" style="3" customWidth="1"/>
    <col min="7" max="48" width="9.140625" style="3" customWidth="1"/>
    <col min="49" max="16384" width="9.140625" style="1" customWidth="1"/>
  </cols>
  <sheetData>
    <row r="1" spans="1:6" ht="42.75" customHeight="1">
      <c r="A1" s="21" t="s">
        <v>358</v>
      </c>
      <c r="B1" s="22"/>
      <c r="C1" s="23"/>
      <c r="D1" s="23"/>
      <c r="E1" s="23"/>
      <c r="F1" s="23"/>
    </row>
    <row r="2" spans="1:6" ht="15.75" customHeight="1">
      <c r="A2" s="24" t="s">
        <v>374</v>
      </c>
      <c r="B2" s="25"/>
      <c r="C2" s="25"/>
      <c r="D2" s="25"/>
      <c r="E2" s="25"/>
      <c r="F2" s="25"/>
    </row>
    <row r="3" spans="1:6" ht="15.75" customHeight="1">
      <c r="A3" s="26"/>
      <c r="B3" s="27"/>
      <c r="C3" s="27"/>
      <c r="D3" s="27"/>
      <c r="E3" s="27"/>
      <c r="F3" s="27"/>
    </row>
    <row r="4" spans="1:6" ht="12" customHeight="1">
      <c r="A4" s="28"/>
      <c r="B4" s="29"/>
      <c r="C4" s="29"/>
      <c r="D4" s="29"/>
      <c r="E4" s="29"/>
      <c r="F4" s="29"/>
    </row>
    <row r="5" spans="1:6" s="3" customFormat="1" ht="22.5" customHeight="1">
      <c r="A5" s="35" t="s">
        <v>363</v>
      </c>
      <c r="B5" s="37" t="s">
        <v>364</v>
      </c>
      <c r="C5" s="32" t="s">
        <v>372</v>
      </c>
      <c r="D5" s="34" t="s">
        <v>368</v>
      </c>
      <c r="E5" s="34"/>
      <c r="F5" s="34"/>
    </row>
    <row r="6" spans="1:6" s="3" customFormat="1" ht="42.75" customHeight="1">
      <c r="A6" s="36"/>
      <c r="B6" s="38"/>
      <c r="C6" s="33"/>
      <c r="D6" s="20" t="s">
        <v>369</v>
      </c>
      <c r="E6" s="20" t="s">
        <v>370</v>
      </c>
      <c r="F6" s="20" t="s">
        <v>371</v>
      </c>
    </row>
    <row r="7" spans="1:6" s="3" customFormat="1" ht="65.25" customHeight="1" outlineLevel="1">
      <c r="A7" s="8" t="s">
        <v>3</v>
      </c>
      <c r="B7" s="6" t="s">
        <v>4</v>
      </c>
      <c r="C7" s="7">
        <f>SUM(C8+C14+C21+C24+C30+C33+C36+C40+C44+C47)</f>
        <v>107189480.7</v>
      </c>
      <c r="D7" s="7">
        <f>SUM(D8+D14+D21+D24+D30+D33+D36+D40+D44+D47)</f>
        <v>0</v>
      </c>
      <c r="E7" s="7">
        <f>SUM(E8+E14+E21+E24+E30+E33+E36+E40+E44+E47)</f>
        <v>56758273.7</v>
      </c>
      <c r="F7" s="7">
        <f>SUM(F8+F14+F21+F24+F30+F33+F36+F40+F44+F47)</f>
        <v>50431207</v>
      </c>
    </row>
    <row r="8" spans="1:6" s="3" customFormat="1" ht="15" customHeight="1" outlineLevel="2">
      <c r="A8" s="8" t="s">
        <v>5</v>
      </c>
      <c r="B8" s="6" t="s">
        <v>6</v>
      </c>
      <c r="C8" s="7">
        <f>SUM(C9)</f>
        <v>35070920.7</v>
      </c>
      <c r="D8" s="7">
        <f>SUM(D9)</f>
        <v>0</v>
      </c>
      <c r="E8" s="7">
        <f>SUM(E9)</f>
        <v>13073480.7</v>
      </c>
      <c r="F8" s="7">
        <f>SUM(F9)</f>
        <v>21997440</v>
      </c>
    </row>
    <row r="9" spans="1:6" s="3" customFormat="1" ht="34.5" customHeight="1" outlineLevel="4">
      <c r="A9" s="9" t="s">
        <v>7</v>
      </c>
      <c r="B9" s="4" t="s">
        <v>8</v>
      </c>
      <c r="C9" s="5">
        <f>SUM(C10:C13)</f>
        <v>35070920.7</v>
      </c>
      <c r="D9" s="5">
        <f>SUM(D10:D13)</f>
        <v>0</v>
      </c>
      <c r="E9" s="5">
        <f>SUM(E10:E13)</f>
        <v>13073480.7</v>
      </c>
      <c r="F9" s="5">
        <f>SUM(F10:F13)</f>
        <v>21997440</v>
      </c>
    </row>
    <row r="10" spans="1:6" s="3" customFormat="1" ht="33" customHeight="1" outlineLevel="6">
      <c r="A10" s="9" t="s">
        <v>10</v>
      </c>
      <c r="B10" s="4" t="s">
        <v>9</v>
      </c>
      <c r="C10" s="5">
        <f>SUM(D10:F10)</f>
        <v>21997440</v>
      </c>
      <c r="D10" s="5"/>
      <c r="E10" s="5"/>
      <c r="F10" s="5">
        <v>21997440</v>
      </c>
    </row>
    <row r="11" spans="1:6" s="3" customFormat="1" ht="161.25" customHeight="1" outlineLevel="6">
      <c r="A11" s="9" t="s">
        <v>12</v>
      </c>
      <c r="B11" s="4" t="s">
        <v>11</v>
      </c>
      <c r="C11" s="5">
        <f>SUM(D11:F11)</f>
        <v>478872</v>
      </c>
      <c r="D11" s="5"/>
      <c r="E11" s="5">
        <v>478872</v>
      </c>
      <c r="F11" s="5"/>
    </row>
    <row r="12" spans="1:6" s="3" customFormat="1" ht="108.75" customHeight="1" outlineLevel="6">
      <c r="A12" s="9" t="s">
        <v>14</v>
      </c>
      <c r="B12" s="4" t="s">
        <v>13</v>
      </c>
      <c r="C12" s="5">
        <f>SUM(D12:F12)</f>
        <v>1431129.7</v>
      </c>
      <c r="D12" s="5"/>
      <c r="E12" s="5">
        <v>1431129.7</v>
      </c>
      <c r="F12" s="5"/>
    </row>
    <row r="13" spans="1:6" s="3" customFormat="1" ht="204.75" customHeight="1" outlineLevel="6">
      <c r="A13" s="9" t="s">
        <v>16</v>
      </c>
      <c r="B13" s="4" t="s">
        <v>15</v>
      </c>
      <c r="C13" s="5">
        <f>SUM(D13:F13)</f>
        <v>11163479</v>
      </c>
      <c r="D13" s="5"/>
      <c r="E13" s="5">
        <v>11163479</v>
      </c>
      <c r="F13" s="5"/>
    </row>
    <row r="14" spans="1:6" s="3" customFormat="1" ht="18.75" customHeight="1" outlineLevel="2">
      <c r="A14" s="8" t="s">
        <v>17</v>
      </c>
      <c r="B14" s="6" t="s">
        <v>18</v>
      </c>
      <c r="C14" s="7">
        <f>SUM(C15+C19)</f>
        <v>58425793</v>
      </c>
      <c r="D14" s="7">
        <f>SUM(D15+D19)</f>
        <v>0</v>
      </c>
      <c r="E14" s="7">
        <f>SUM(E15+E19)</f>
        <v>43384493</v>
      </c>
      <c r="F14" s="7">
        <f>SUM(F15+F19)</f>
        <v>15041300</v>
      </c>
    </row>
    <row r="15" spans="1:6" s="3" customFormat="1" ht="30.75" customHeight="1" outlineLevel="4">
      <c r="A15" s="9" t="s">
        <v>19</v>
      </c>
      <c r="B15" s="4" t="s">
        <v>20</v>
      </c>
      <c r="C15" s="5">
        <f>SUM(C16:C18)</f>
        <v>58425793</v>
      </c>
      <c r="D15" s="5">
        <f>SUM(D16:D18)</f>
        <v>0</v>
      </c>
      <c r="E15" s="5">
        <f>SUM(E16:E18)</f>
        <v>43384493</v>
      </c>
      <c r="F15" s="5">
        <f>SUM(F16:F18)</f>
        <v>15041300</v>
      </c>
    </row>
    <row r="16" spans="1:6" s="3" customFormat="1" ht="48.75" customHeight="1" outlineLevel="6">
      <c r="A16" s="9" t="s">
        <v>22</v>
      </c>
      <c r="B16" s="4" t="s">
        <v>21</v>
      </c>
      <c r="C16" s="5">
        <f>SUM(D16:F16)</f>
        <v>13970800</v>
      </c>
      <c r="D16" s="5"/>
      <c r="E16" s="5"/>
      <c r="F16" s="5">
        <v>13970800</v>
      </c>
    </row>
    <row r="17" spans="1:6" s="3" customFormat="1" ht="48.75" customHeight="1" outlineLevel="6">
      <c r="A17" s="9" t="s">
        <v>24</v>
      </c>
      <c r="B17" s="4" t="s">
        <v>23</v>
      </c>
      <c r="C17" s="5">
        <f>SUM(D17:F17)</f>
        <v>1070500</v>
      </c>
      <c r="D17" s="5"/>
      <c r="E17" s="5"/>
      <c r="F17" s="5">
        <v>1070500</v>
      </c>
    </row>
    <row r="18" spans="1:6" s="3" customFormat="1" ht="224.25" customHeight="1" outlineLevel="6">
      <c r="A18" s="9" t="s">
        <v>26</v>
      </c>
      <c r="B18" s="4" t="s">
        <v>25</v>
      </c>
      <c r="C18" s="5">
        <f>SUM(D18:F18)</f>
        <v>43384493</v>
      </c>
      <c r="D18" s="5"/>
      <c r="E18" s="5">
        <v>43384493</v>
      </c>
      <c r="F18" s="5"/>
    </row>
    <row r="19" spans="1:6" s="3" customFormat="1" ht="28.5" customHeight="1" outlineLevel="4">
      <c r="A19" s="9" t="s">
        <v>27</v>
      </c>
      <c r="B19" s="4" t="s">
        <v>28</v>
      </c>
      <c r="C19" s="5">
        <f>SUM(C20)</f>
        <v>0</v>
      </c>
      <c r="D19" s="5">
        <f>SUM(D20)</f>
        <v>0</v>
      </c>
      <c r="E19" s="5">
        <f>SUM(E20)</f>
        <v>0</v>
      </c>
      <c r="F19" s="5">
        <f>SUM(F20)</f>
        <v>0</v>
      </c>
    </row>
    <row r="20" spans="1:6" s="3" customFormat="1" ht="142.5" customHeight="1" outlineLevel="5">
      <c r="A20" s="9" t="s">
        <v>29</v>
      </c>
      <c r="B20" s="4" t="s">
        <v>30</v>
      </c>
      <c r="C20" s="5">
        <f>SUM(D20:F20)</f>
        <v>0</v>
      </c>
      <c r="D20" s="5"/>
      <c r="E20" s="5"/>
      <c r="F20" s="5"/>
    </row>
    <row r="21" spans="1:6" s="3" customFormat="1" ht="34.5" customHeight="1" outlineLevel="2">
      <c r="A21" s="8" t="s">
        <v>31</v>
      </c>
      <c r="B21" s="6" t="s">
        <v>32</v>
      </c>
      <c r="C21" s="7">
        <f>SUM(C22)</f>
        <v>4780000</v>
      </c>
      <c r="D21" s="7">
        <f aca="true" t="shared" si="0" ref="D21:F22">SUM(D22)</f>
        <v>0</v>
      </c>
      <c r="E21" s="7">
        <f t="shared" si="0"/>
        <v>0</v>
      </c>
      <c r="F21" s="7">
        <f t="shared" si="0"/>
        <v>4780000</v>
      </c>
    </row>
    <row r="22" spans="1:6" s="3" customFormat="1" ht="33.75" customHeight="1" outlineLevel="4">
      <c r="A22" s="9" t="s">
        <v>33</v>
      </c>
      <c r="B22" s="4" t="s">
        <v>34</v>
      </c>
      <c r="C22" s="5">
        <f>SUM(C23)</f>
        <v>4780000</v>
      </c>
      <c r="D22" s="5">
        <f t="shared" si="0"/>
        <v>0</v>
      </c>
      <c r="E22" s="5">
        <f t="shared" si="0"/>
        <v>0</v>
      </c>
      <c r="F22" s="5">
        <f t="shared" si="0"/>
        <v>4780000</v>
      </c>
    </row>
    <row r="23" spans="1:6" s="3" customFormat="1" ht="48" customHeight="1" outlineLevel="6">
      <c r="A23" s="9" t="s">
        <v>36</v>
      </c>
      <c r="B23" s="4" t="s">
        <v>35</v>
      </c>
      <c r="C23" s="5">
        <f>SUM(D23:F23)</f>
        <v>4780000</v>
      </c>
      <c r="D23" s="5"/>
      <c r="E23" s="5"/>
      <c r="F23" s="5">
        <v>4780000</v>
      </c>
    </row>
    <row r="24" spans="1:6" s="3" customFormat="1" ht="32.25" customHeight="1" outlineLevel="2">
      <c r="A24" s="8" t="s">
        <v>37</v>
      </c>
      <c r="B24" s="6" t="s">
        <v>38</v>
      </c>
      <c r="C24" s="7">
        <f>SUM(C25)</f>
        <v>925300</v>
      </c>
      <c r="D24" s="7">
        <f>SUM(D25)</f>
        <v>0</v>
      </c>
      <c r="E24" s="7">
        <f>SUM(E25)</f>
        <v>300300</v>
      </c>
      <c r="F24" s="7">
        <f>SUM(F25)</f>
        <v>625000</v>
      </c>
    </row>
    <row r="25" spans="1:6" s="3" customFormat="1" ht="33" customHeight="1" outlineLevel="4">
      <c r="A25" s="9" t="s">
        <v>39</v>
      </c>
      <c r="B25" s="4" t="s">
        <v>40</v>
      </c>
      <c r="C25" s="5">
        <f>SUM(C26:C29)</f>
        <v>925300</v>
      </c>
      <c r="D25" s="5">
        <f>SUM(D26:D29)</f>
        <v>0</v>
      </c>
      <c r="E25" s="5">
        <f>SUM(E26:E29)</f>
        <v>300300</v>
      </c>
      <c r="F25" s="5">
        <f>SUM(F26:F29)</f>
        <v>625000</v>
      </c>
    </row>
    <row r="26" spans="1:6" s="3" customFormat="1" ht="33.75" customHeight="1" outlineLevel="6">
      <c r="A26" s="9" t="s">
        <v>42</v>
      </c>
      <c r="B26" s="4" t="s">
        <v>41</v>
      </c>
      <c r="C26" s="5">
        <f>SUM(D26:F26)</f>
        <v>425000</v>
      </c>
      <c r="D26" s="5"/>
      <c r="E26" s="5"/>
      <c r="F26" s="5">
        <v>425000</v>
      </c>
    </row>
    <row r="27" spans="1:6" s="3" customFormat="1" ht="61.5" customHeight="1" outlineLevel="6">
      <c r="A27" s="9" t="s">
        <v>44</v>
      </c>
      <c r="B27" s="4" t="s">
        <v>43</v>
      </c>
      <c r="C27" s="5">
        <f>SUM(D27:F27)</f>
        <v>277200</v>
      </c>
      <c r="D27" s="5"/>
      <c r="E27" s="5">
        <v>277200</v>
      </c>
      <c r="F27" s="5"/>
    </row>
    <row r="28" spans="1:6" s="3" customFormat="1" ht="63.75" customHeight="1" outlineLevel="6">
      <c r="A28" s="9" t="s">
        <v>46</v>
      </c>
      <c r="B28" s="4" t="s">
        <v>45</v>
      </c>
      <c r="C28" s="5">
        <f>SUM(D28:F28)</f>
        <v>23100</v>
      </c>
      <c r="D28" s="5"/>
      <c r="E28" s="5">
        <v>23100</v>
      </c>
      <c r="F28" s="5"/>
    </row>
    <row r="29" spans="1:6" s="3" customFormat="1" ht="69.75" customHeight="1" outlineLevel="6">
      <c r="A29" s="9" t="s">
        <v>44</v>
      </c>
      <c r="B29" s="4" t="s">
        <v>47</v>
      </c>
      <c r="C29" s="5">
        <f>SUM(D29:F29)</f>
        <v>200000</v>
      </c>
      <c r="D29" s="5"/>
      <c r="E29" s="5"/>
      <c r="F29" s="5">
        <v>200000</v>
      </c>
    </row>
    <row r="30" spans="1:6" s="3" customFormat="1" ht="79.5" customHeight="1" outlineLevel="2">
      <c r="A30" s="8" t="s">
        <v>48</v>
      </c>
      <c r="B30" s="6" t="s">
        <v>49</v>
      </c>
      <c r="C30" s="7">
        <f>SUM(C31)</f>
        <v>818700</v>
      </c>
      <c r="D30" s="7">
        <f aca="true" t="shared" si="1" ref="D30:F31">SUM(D31)</f>
        <v>0</v>
      </c>
      <c r="E30" s="7">
        <f t="shared" si="1"/>
        <v>0</v>
      </c>
      <c r="F30" s="7">
        <f t="shared" si="1"/>
        <v>818700</v>
      </c>
    </row>
    <row r="31" spans="1:6" s="3" customFormat="1" ht="51" customHeight="1" outlineLevel="4">
      <c r="A31" s="9" t="s">
        <v>50</v>
      </c>
      <c r="B31" s="4" t="s">
        <v>51</v>
      </c>
      <c r="C31" s="5">
        <f>SUM(C32)</f>
        <v>818700</v>
      </c>
      <c r="D31" s="5">
        <f t="shared" si="1"/>
        <v>0</v>
      </c>
      <c r="E31" s="5">
        <f t="shared" si="1"/>
        <v>0</v>
      </c>
      <c r="F31" s="5">
        <f t="shared" si="1"/>
        <v>818700</v>
      </c>
    </row>
    <row r="32" spans="1:6" s="3" customFormat="1" ht="46.5" customHeight="1" outlineLevel="6">
      <c r="A32" s="9" t="s">
        <v>53</v>
      </c>
      <c r="B32" s="4" t="s">
        <v>52</v>
      </c>
      <c r="C32" s="5">
        <f>SUM(D32:F32)</f>
        <v>818700</v>
      </c>
      <c r="D32" s="5"/>
      <c r="E32" s="5"/>
      <c r="F32" s="5">
        <v>818700</v>
      </c>
    </row>
    <row r="33" spans="1:6" s="3" customFormat="1" ht="48.75" customHeight="1" outlineLevel="2">
      <c r="A33" s="8" t="s">
        <v>54</v>
      </c>
      <c r="B33" s="6" t="s">
        <v>55</v>
      </c>
      <c r="C33" s="7">
        <f>SUM(C34)</f>
        <v>30000</v>
      </c>
      <c r="D33" s="7">
        <f aca="true" t="shared" si="2" ref="D33:F34">SUM(D34)</f>
        <v>0</v>
      </c>
      <c r="E33" s="7">
        <f t="shared" si="2"/>
        <v>0</v>
      </c>
      <c r="F33" s="7">
        <f t="shared" si="2"/>
        <v>30000</v>
      </c>
    </row>
    <row r="34" spans="1:6" s="3" customFormat="1" ht="66.75" customHeight="1" outlineLevel="4">
      <c r="A34" s="9" t="s">
        <v>56</v>
      </c>
      <c r="B34" s="4" t="s">
        <v>57</v>
      </c>
      <c r="C34" s="5">
        <f>SUM(C35)</f>
        <v>30000</v>
      </c>
      <c r="D34" s="5">
        <f t="shared" si="2"/>
        <v>0</v>
      </c>
      <c r="E34" s="5">
        <f t="shared" si="2"/>
        <v>0</v>
      </c>
      <c r="F34" s="5">
        <f t="shared" si="2"/>
        <v>30000</v>
      </c>
    </row>
    <row r="35" spans="1:6" s="3" customFormat="1" ht="33.75" customHeight="1" outlineLevel="6">
      <c r="A35" s="9" t="s">
        <v>59</v>
      </c>
      <c r="B35" s="4" t="s">
        <v>58</v>
      </c>
      <c r="C35" s="5">
        <f>SUM(D35:F35)</f>
        <v>30000</v>
      </c>
      <c r="D35" s="5"/>
      <c r="E35" s="5"/>
      <c r="F35" s="5">
        <v>30000</v>
      </c>
    </row>
    <row r="36" spans="1:6" s="3" customFormat="1" ht="15" customHeight="1" outlineLevel="2">
      <c r="A36" s="8" t="s">
        <v>60</v>
      </c>
      <c r="B36" s="6" t="s">
        <v>61</v>
      </c>
      <c r="C36" s="7">
        <f>SUM(C37)</f>
        <v>80000</v>
      </c>
      <c r="D36" s="7">
        <f>SUM(D37)</f>
        <v>0</v>
      </c>
      <c r="E36" s="7">
        <f>SUM(E37)</f>
        <v>0</v>
      </c>
      <c r="F36" s="7">
        <f>SUM(F37)</f>
        <v>80000</v>
      </c>
    </row>
    <row r="37" spans="1:6" s="3" customFormat="1" ht="32.25" customHeight="1" outlineLevel="4">
      <c r="A37" s="9" t="s">
        <v>62</v>
      </c>
      <c r="B37" s="4" t="s">
        <v>63</v>
      </c>
      <c r="C37" s="5">
        <f>SUM(C38:C39)</f>
        <v>80000</v>
      </c>
      <c r="D37" s="5">
        <f>SUM(D38:D39)</f>
        <v>0</v>
      </c>
      <c r="E37" s="5">
        <f>SUM(E38:E39)</f>
        <v>0</v>
      </c>
      <c r="F37" s="5">
        <f>SUM(F38:F39)</f>
        <v>80000</v>
      </c>
    </row>
    <row r="38" spans="1:6" s="3" customFormat="1" ht="22.5" customHeight="1" outlineLevel="6">
      <c r="A38" s="9" t="s">
        <v>65</v>
      </c>
      <c r="B38" s="4" t="s">
        <v>64</v>
      </c>
      <c r="C38" s="5">
        <f>SUM(D38:F38)</f>
        <v>70000</v>
      </c>
      <c r="D38" s="5"/>
      <c r="E38" s="5"/>
      <c r="F38" s="5">
        <v>70000</v>
      </c>
    </row>
    <row r="39" spans="1:6" s="3" customFormat="1" ht="33.75" customHeight="1" outlineLevel="6">
      <c r="A39" s="9" t="s">
        <v>67</v>
      </c>
      <c r="B39" s="4" t="s">
        <v>66</v>
      </c>
      <c r="C39" s="5">
        <f>SUM(D39:F39)</f>
        <v>10000</v>
      </c>
      <c r="D39" s="5"/>
      <c r="E39" s="5"/>
      <c r="F39" s="5">
        <v>10000</v>
      </c>
    </row>
    <row r="40" spans="1:6" s="3" customFormat="1" ht="62.25" customHeight="1" outlineLevel="2">
      <c r="A40" s="8" t="s">
        <v>68</v>
      </c>
      <c r="B40" s="6" t="s">
        <v>69</v>
      </c>
      <c r="C40" s="7">
        <f>SUM(C41)</f>
        <v>5768600</v>
      </c>
      <c r="D40" s="7">
        <f>SUM(D41)</f>
        <v>0</v>
      </c>
      <c r="E40" s="7">
        <f>SUM(E41)</f>
        <v>0</v>
      </c>
      <c r="F40" s="7">
        <f>SUM(F41)</f>
        <v>5768600</v>
      </c>
    </row>
    <row r="41" spans="1:6" s="3" customFormat="1" ht="66" customHeight="1" outlineLevel="4">
      <c r="A41" s="9" t="s">
        <v>70</v>
      </c>
      <c r="B41" s="4" t="s">
        <v>71</v>
      </c>
      <c r="C41" s="5">
        <f>SUM(C42:C43)</f>
        <v>5768600</v>
      </c>
      <c r="D41" s="5">
        <f>SUM(D42:D43)</f>
        <v>0</v>
      </c>
      <c r="E41" s="5">
        <f>SUM(E42:E43)</f>
        <v>0</v>
      </c>
      <c r="F41" s="5">
        <f>SUM(F42:F43)</f>
        <v>5768600</v>
      </c>
    </row>
    <row r="42" spans="1:6" s="3" customFormat="1" ht="50.25" customHeight="1" outlineLevel="6">
      <c r="A42" s="9" t="s">
        <v>73</v>
      </c>
      <c r="B42" s="4" t="s">
        <v>72</v>
      </c>
      <c r="C42" s="5">
        <f>SUM(D42:F42)</f>
        <v>1512800</v>
      </c>
      <c r="D42" s="5"/>
      <c r="E42" s="5"/>
      <c r="F42" s="5">
        <v>1512800</v>
      </c>
    </row>
    <row r="43" spans="1:6" s="3" customFormat="1" ht="63" customHeight="1" outlineLevel="6">
      <c r="A43" s="9" t="s">
        <v>75</v>
      </c>
      <c r="B43" s="4" t="s">
        <v>74</v>
      </c>
      <c r="C43" s="5">
        <f>SUM(D43:F43)</f>
        <v>4255800</v>
      </c>
      <c r="D43" s="5"/>
      <c r="E43" s="5"/>
      <c r="F43" s="5">
        <v>4255800</v>
      </c>
    </row>
    <row r="44" spans="1:6" s="3" customFormat="1" ht="21" customHeight="1" outlineLevel="2">
      <c r="A44" s="8" t="s">
        <v>76</v>
      </c>
      <c r="B44" s="6" t="s">
        <v>77</v>
      </c>
      <c r="C44" s="7">
        <f>SUM(C45)</f>
        <v>150000</v>
      </c>
      <c r="D44" s="7">
        <f aca="true" t="shared" si="3" ref="D44:F45">SUM(D45)</f>
        <v>0</v>
      </c>
      <c r="E44" s="7">
        <f t="shared" si="3"/>
        <v>0</v>
      </c>
      <c r="F44" s="7">
        <f t="shared" si="3"/>
        <v>150000</v>
      </c>
    </row>
    <row r="45" spans="1:6" s="3" customFormat="1" ht="30.75" customHeight="1" outlineLevel="4">
      <c r="A45" s="9" t="s">
        <v>78</v>
      </c>
      <c r="B45" s="4" t="s">
        <v>79</v>
      </c>
      <c r="C45" s="5">
        <f>SUM(C46)</f>
        <v>150000</v>
      </c>
      <c r="D45" s="5">
        <f t="shared" si="3"/>
        <v>0</v>
      </c>
      <c r="E45" s="5">
        <f t="shared" si="3"/>
        <v>0</v>
      </c>
      <c r="F45" s="5">
        <f t="shared" si="3"/>
        <v>150000</v>
      </c>
    </row>
    <row r="46" spans="1:6" s="3" customFormat="1" ht="34.5" customHeight="1" outlineLevel="6">
      <c r="A46" s="9" t="s">
        <v>81</v>
      </c>
      <c r="B46" s="4" t="s">
        <v>80</v>
      </c>
      <c r="C46" s="5">
        <f>SUM(D46:F46)</f>
        <v>150000</v>
      </c>
      <c r="D46" s="5"/>
      <c r="E46" s="5"/>
      <c r="F46" s="5">
        <v>150000</v>
      </c>
    </row>
    <row r="47" spans="1:6" s="3" customFormat="1" ht="66.75" customHeight="1" outlineLevel="2">
      <c r="A47" s="8" t="s">
        <v>82</v>
      </c>
      <c r="B47" s="6" t="s">
        <v>83</v>
      </c>
      <c r="C47" s="7">
        <f>SUM(C48)</f>
        <v>1140167</v>
      </c>
      <c r="D47" s="7">
        <f aca="true" t="shared" si="4" ref="D47:F48">SUM(D48)</f>
        <v>0</v>
      </c>
      <c r="E47" s="7">
        <f t="shared" si="4"/>
        <v>0</v>
      </c>
      <c r="F47" s="7">
        <f t="shared" si="4"/>
        <v>1140167</v>
      </c>
    </row>
    <row r="48" spans="1:6" s="3" customFormat="1" ht="50.25" customHeight="1" outlineLevel="4">
      <c r="A48" s="9" t="s">
        <v>84</v>
      </c>
      <c r="B48" s="4" t="s">
        <v>85</v>
      </c>
      <c r="C48" s="5">
        <f>SUM(C49)</f>
        <v>1140167</v>
      </c>
      <c r="D48" s="5">
        <f t="shared" si="4"/>
        <v>0</v>
      </c>
      <c r="E48" s="5">
        <f t="shared" si="4"/>
        <v>0</v>
      </c>
      <c r="F48" s="5">
        <f t="shared" si="4"/>
        <v>1140167</v>
      </c>
    </row>
    <row r="49" spans="1:6" s="3" customFormat="1" ht="18.75" customHeight="1" outlineLevel="6">
      <c r="A49" s="9" t="s">
        <v>87</v>
      </c>
      <c r="B49" s="4" t="s">
        <v>86</v>
      </c>
      <c r="C49" s="5">
        <f>SUM(D49:F49)</f>
        <v>1140167</v>
      </c>
      <c r="D49" s="5"/>
      <c r="E49" s="5"/>
      <c r="F49" s="5">
        <v>1140167</v>
      </c>
    </row>
    <row r="50" spans="1:6" s="3" customFormat="1" ht="112.5" customHeight="1" outlineLevel="1">
      <c r="A50" s="8" t="s">
        <v>88</v>
      </c>
      <c r="B50" s="6" t="s">
        <v>89</v>
      </c>
      <c r="C50" s="7">
        <f>SUM(C51+C54+C58)</f>
        <v>0</v>
      </c>
      <c r="D50" s="7">
        <f>SUM(D51+D54+D58)</f>
        <v>0</v>
      </c>
      <c r="E50" s="7">
        <f>SUM(E51+E54+E58)</f>
        <v>0</v>
      </c>
      <c r="F50" s="7">
        <f>SUM(F51+F54+F58)</f>
        <v>0</v>
      </c>
    </row>
    <row r="51" spans="1:6" s="3" customFormat="1" ht="33.75" customHeight="1" outlineLevel="2">
      <c r="A51" s="8" t="s">
        <v>90</v>
      </c>
      <c r="B51" s="6" t="s">
        <v>91</v>
      </c>
      <c r="C51" s="7">
        <f>SUM(C52)</f>
        <v>0</v>
      </c>
      <c r="D51" s="7">
        <f aca="true" t="shared" si="5" ref="D51:F52">SUM(D52)</f>
        <v>0</v>
      </c>
      <c r="E51" s="7">
        <f t="shared" si="5"/>
        <v>0</v>
      </c>
      <c r="F51" s="7">
        <f t="shared" si="5"/>
        <v>0</v>
      </c>
    </row>
    <row r="52" spans="1:6" s="3" customFormat="1" ht="47.25" customHeight="1" outlineLevel="4">
      <c r="A52" s="9" t="s">
        <v>92</v>
      </c>
      <c r="B52" s="4" t="s">
        <v>93</v>
      </c>
      <c r="C52" s="5">
        <f>SUM(C53)</f>
        <v>0</v>
      </c>
      <c r="D52" s="5">
        <f t="shared" si="5"/>
        <v>0</v>
      </c>
      <c r="E52" s="5">
        <f t="shared" si="5"/>
        <v>0</v>
      </c>
      <c r="F52" s="5">
        <f t="shared" si="5"/>
        <v>0</v>
      </c>
    </row>
    <row r="53" spans="1:6" s="3" customFormat="1" ht="96.75" customHeight="1" outlineLevel="6">
      <c r="A53" s="9" t="s">
        <v>95</v>
      </c>
      <c r="B53" s="4" t="s">
        <v>94</v>
      </c>
      <c r="C53" s="5">
        <f>SUM(D53:F53)</f>
        <v>0</v>
      </c>
      <c r="D53" s="5"/>
      <c r="E53" s="5"/>
      <c r="F53" s="5"/>
    </row>
    <row r="54" spans="1:6" s="3" customFormat="1" ht="32.25" customHeight="1" outlineLevel="2">
      <c r="A54" s="8" t="s">
        <v>96</v>
      </c>
      <c r="B54" s="6" t="s">
        <v>97</v>
      </c>
      <c r="C54" s="7">
        <f>SUM(C55)</f>
        <v>0</v>
      </c>
      <c r="D54" s="7">
        <f>SUM(D55)</f>
        <v>0</v>
      </c>
      <c r="E54" s="7">
        <f>SUM(E55)</f>
        <v>0</v>
      </c>
      <c r="F54" s="7">
        <f>SUM(F55)</f>
        <v>0</v>
      </c>
    </row>
    <row r="55" spans="1:6" s="3" customFormat="1" ht="32.25" customHeight="1" outlineLevel="4">
      <c r="A55" s="9" t="s">
        <v>98</v>
      </c>
      <c r="B55" s="4" t="s">
        <v>99</v>
      </c>
      <c r="C55" s="5">
        <f>SUM(C56:C57)</f>
        <v>0</v>
      </c>
      <c r="D55" s="5">
        <f>SUM(D56:D57)</f>
        <v>0</v>
      </c>
      <c r="E55" s="5">
        <f>SUM(E56:E57)</f>
        <v>0</v>
      </c>
      <c r="F55" s="5">
        <f>SUM(F56:F57)</f>
        <v>0</v>
      </c>
    </row>
    <row r="56" spans="1:6" s="3" customFormat="1" ht="15" customHeight="1" outlineLevel="5">
      <c r="A56" s="9" t="s">
        <v>100</v>
      </c>
      <c r="B56" s="4" t="s">
        <v>101</v>
      </c>
      <c r="C56" s="5">
        <f>SUM(D56:F56)</f>
        <v>0</v>
      </c>
      <c r="D56" s="5"/>
      <c r="E56" s="5"/>
      <c r="F56" s="5"/>
    </row>
    <row r="57" spans="1:6" s="3" customFormat="1" ht="31.5" customHeight="1" outlineLevel="5">
      <c r="A57" s="9" t="s">
        <v>102</v>
      </c>
      <c r="B57" s="4" t="s">
        <v>103</v>
      </c>
      <c r="C57" s="5">
        <f>SUM(D57:F57)</f>
        <v>0</v>
      </c>
      <c r="D57" s="5"/>
      <c r="E57" s="5"/>
      <c r="F57" s="5"/>
    </row>
    <row r="58" spans="1:6" s="3" customFormat="1" ht="32.25" customHeight="1" outlineLevel="2">
      <c r="A58" s="8" t="s">
        <v>104</v>
      </c>
      <c r="B58" s="6" t="s">
        <v>105</v>
      </c>
      <c r="C58" s="7">
        <f>SUM(C59)</f>
        <v>0</v>
      </c>
      <c r="D58" s="7">
        <f>SUM(D59)</f>
        <v>0</v>
      </c>
      <c r="E58" s="7">
        <f>SUM(E59)</f>
        <v>0</v>
      </c>
      <c r="F58" s="7">
        <f>SUM(F59)</f>
        <v>0</v>
      </c>
    </row>
    <row r="59" spans="1:6" s="3" customFormat="1" ht="36" customHeight="1" outlineLevel="4">
      <c r="A59" s="9" t="s">
        <v>106</v>
      </c>
      <c r="B59" s="4" t="s">
        <v>107</v>
      </c>
      <c r="C59" s="5">
        <f>SUM(C60:C61)</f>
        <v>0</v>
      </c>
      <c r="D59" s="5">
        <f>SUM(D60:D61)</f>
        <v>0</v>
      </c>
      <c r="E59" s="5">
        <f>SUM(E60:E61)</f>
        <v>0</v>
      </c>
      <c r="F59" s="5">
        <f>SUM(F60:F61)</f>
        <v>0</v>
      </c>
    </row>
    <row r="60" spans="1:6" s="3" customFormat="1" ht="30.75" customHeight="1" outlineLevel="5">
      <c r="A60" s="9" t="s">
        <v>108</v>
      </c>
      <c r="B60" s="4" t="s">
        <v>109</v>
      </c>
      <c r="C60" s="5">
        <f>SUM(D60:F60)</f>
        <v>0</v>
      </c>
      <c r="D60" s="5"/>
      <c r="E60" s="5"/>
      <c r="F60" s="5"/>
    </row>
    <row r="61" spans="1:6" s="3" customFormat="1" ht="49.5" customHeight="1" outlineLevel="5">
      <c r="A61" s="9" t="s">
        <v>110</v>
      </c>
      <c r="B61" s="4" t="s">
        <v>111</v>
      </c>
      <c r="C61" s="5">
        <f>SUM(D61:F61)</f>
        <v>0</v>
      </c>
      <c r="D61" s="5"/>
      <c r="E61" s="5"/>
      <c r="F61" s="5"/>
    </row>
    <row r="62" spans="1:6" s="3" customFormat="1" ht="81" customHeight="1" outlineLevel="1">
      <c r="A62" s="8" t="s">
        <v>112</v>
      </c>
      <c r="B62" s="6" t="s">
        <v>113</v>
      </c>
      <c r="C62" s="7">
        <f>SUM(C63)</f>
        <v>76800</v>
      </c>
      <c r="D62" s="7">
        <f aca="true" t="shared" si="6" ref="D62:F64">SUM(D63)</f>
        <v>0</v>
      </c>
      <c r="E62" s="7">
        <f t="shared" si="6"/>
        <v>0</v>
      </c>
      <c r="F62" s="7">
        <f t="shared" si="6"/>
        <v>76800</v>
      </c>
    </row>
    <row r="63" spans="1:6" s="3" customFormat="1" ht="42.75" customHeight="1" outlineLevel="2">
      <c r="A63" s="8" t="s">
        <v>114</v>
      </c>
      <c r="B63" s="6" t="s">
        <v>115</v>
      </c>
      <c r="C63" s="7">
        <f>SUM(C64)</f>
        <v>76800</v>
      </c>
      <c r="D63" s="7">
        <f t="shared" si="6"/>
        <v>0</v>
      </c>
      <c r="E63" s="7">
        <f t="shared" si="6"/>
        <v>0</v>
      </c>
      <c r="F63" s="7">
        <f t="shared" si="6"/>
        <v>76800</v>
      </c>
    </row>
    <row r="64" spans="1:6" s="3" customFormat="1" ht="50.25" customHeight="1" outlineLevel="4">
      <c r="A64" s="9" t="s">
        <v>116</v>
      </c>
      <c r="B64" s="4" t="s">
        <v>117</v>
      </c>
      <c r="C64" s="5">
        <f>SUM(C65)</f>
        <v>76800</v>
      </c>
      <c r="D64" s="5">
        <f t="shared" si="6"/>
        <v>0</v>
      </c>
      <c r="E64" s="5">
        <f t="shared" si="6"/>
        <v>0</v>
      </c>
      <c r="F64" s="5">
        <f t="shared" si="6"/>
        <v>76800</v>
      </c>
    </row>
    <row r="65" spans="1:6" s="3" customFormat="1" ht="66" customHeight="1" outlineLevel="6">
      <c r="A65" s="9" t="s">
        <v>119</v>
      </c>
      <c r="B65" s="4" t="s">
        <v>118</v>
      </c>
      <c r="C65" s="5">
        <f>SUM(D65:F65)</f>
        <v>76800</v>
      </c>
      <c r="D65" s="5"/>
      <c r="E65" s="5"/>
      <c r="F65" s="5">
        <v>76800</v>
      </c>
    </row>
    <row r="66" spans="1:6" s="3" customFormat="1" ht="63" customHeight="1" outlineLevel="1">
      <c r="A66" s="8" t="s">
        <v>120</v>
      </c>
      <c r="B66" s="6" t="s">
        <v>121</v>
      </c>
      <c r="C66" s="7">
        <f>SUM(C67+C70+C73)</f>
        <v>6000</v>
      </c>
      <c r="D66" s="7">
        <f>SUM(D67+D70+D73)</f>
        <v>0</v>
      </c>
      <c r="E66" s="7">
        <f>SUM(E67+E70+E73)</f>
        <v>6000</v>
      </c>
      <c r="F66" s="7">
        <f>SUM(F67+F70+F73)</f>
        <v>0</v>
      </c>
    </row>
    <row r="67" spans="1:6" s="3" customFormat="1" ht="51" customHeight="1" outlineLevel="2">
      <c r="A67" s="8" t="s">
        <v>122</v>
      </c>
      <c r="B67" s="6" t="s">
        <v>123</v>
      </c>
      <c r="C67" s="7">
        <f>SUM(C68)</f>
        <v>6000</v>
      </c>
      <c r="D67" s="7">
        <f aca="true" t="shared" si="7" ref="D67:F68">SUM(D68)</f>
        <v>0</v>
      </c>
      <c r="E67" s="7">
        <f t="shared" si="7"/>
        <v>6000</v>
      </c>
      <c r="F67" s="7">
        <f t="shared" si="7"/>
        <v>0</v>
      </c>
    </row>
    <row r="68" spans="1:6" s="3" customFormat="1" ht="51" customHeight="1" outlineLevel="4">
      <c r="A68" s="9" t="s">
        <v>124</v>
      </c>
      <c r="B68" s="4" t="s">
        <v>125</v>
      </c>
      <c r="C68" s="5">
        <f>SUM(C69)</f>
        <v>6000</v>
      </c>
      <c r="D68" s="5">
        <f t="shared" si="7"/>
        <v>0</v>
      </c>
      <c r="E68" s="5">
        <f t="shared" si="7"/>
        <v>6000</v>
      </c>
      <c r="F68" s="5">
        <f t="shared" si="7"/>
        <v>0</v>
      </c>
    </row>
    <row r="69" spans="1:6" s="3" customFormat="1" ht="147" customHeight="1" outlineLevel="6">
      <c r="A69" s="9" t="s">
        <v>127</v>
      </c>
      <c r="B69" s="4" t="s">
        <v>126</v>
      </c>
      <c r="C69" s="5">
        <f>SUM(D69:F69)</f>
        <v>6000</v>
      </c>
      <c r="D69" s="5"/>
      <c r="E69" s="5">
        <v>6000</v>
      </c>
      <c r="F69" s="5"/>
    </row>
    <row r="70" spans="1:6" s="3" customFormat="1" ht="33.75" customHeight="1" outlineLevel="2">
      <c r="A70" s="8" t="s">
        <v>128</v>
      </c>
      <c r="B70" s="6" t="s">
        <v>129</v>
      </c>
      <c r="C70" s="7">
        <f>SUM(C71)</f>
        <v>0</v>
      </c>
      <c r="D70" s="7">
        <f aca="true" t="shared" si="8" ref="D70:F71">SUM(D71)</f>
        <v>0</v>
      </c>
      <c r="E70" s="7">
        <f t="shared" si="8"/>
        <v>0</v>
      </c>
      <c r="F70" s="7">
        <f t="shared" si="8"/>
        <v>0</v>
      </c>
    </row>
    <row r="71" spans="1:6" s="3" customFormat="1" ht="51" customHeight="1" outlineLevel="4">
      <c r="A71" s="9" t="s">
        <v>130</v>
      </c>
      <c r="B71" s="4" t="s">
        <v>131</v>
      </c>
      <c r="C71" s="5">
        <f>SUM(C72)</f>
        <v>0</v>
      </c>
      <c r="D71" s="5">
        <f t="shared" si="8"/>
        <v>0</v>
      </c>
      <c r="E71" s="5">
        <f t="shared" si="8"/>
        <v>0</v>
      </c>
      <c r="F71" s="5">
        <f t="shared" si="8"/>
        <v>0</v>
      </c>
    </row>
    <row r="72" spans="1:6" s="3" customFormat="1" ht="48" customHeight="1" outlineLevel="5">
      <c r="A72" s="9" t="s">
        <v>132</v>
      </c>
      <c r="B72" s="4" t="s">
        <v>133</v>
      </c>
      <c r="C72" s="5">
        <f>SUM(D72:F72)</f>
        <v>0</v>
      </c>
      <c r="D72" s="5"/>
      <c r="E72" s="5"/>
      <c r="F72" s="5"/>
    </row>
    <row r="73" spans="1:6" s="3" customFormat="1" ht="32.25" customHeight="1" outlineLevel="2">
      <c r="A73" s="8" t="s">
        <v>134</v>
      </c>
      <c r="B73" s="6" t="s">
        <v>135</v>
      </c>
      <c r="C73" s="7">
        <f>SUM(C74)</f>
        <v>0</v>
      </c>
      <c r="D73" s="7">
        <f aca="true" t="shared" si="9" ref="D73:F74">SUM(D74)</f>
        <v>0</v>
      </c>
      <c r="E73" s="7">
        <f t="shared" si="9"/>
        <v>0</v>
      </c>
      <c r="F73" s="7">
        <f t="shared" si="9"/>
        <v>0</v>
      </c>
    </row>
    <row r="74" spans="1:6" s="3" customFormat="1" ht="45.75" customHeight="1" outlineLevel="4">
      <c r="A74" s="9" t="s">
        <v>136</v>
      </c>
      <c r="B74" s="4" t="s">
        <v>137</v>
      </c>
      <c r="C74" s="5">
        <f>SUM(C75)</f>
        <v>0</v>
      </c>
      <c r="D74" s="5">
        <f t="shared" si="9"/>
        <v>0</v>
      </c>
      <c r="E74" s="5">
        <f t="shared" si="9"/>
        <v>0</v>
      </c>
      <c r="F74" s="5">
        <f t="shared" si="9"/>
        <v>0</v>
      </c>
    </row>
    <row r="75" spans="1:6" s="3" customFormat="1" ht="18" customHeight="1" outlineLevel="5">
      <c r="A75" s="9" t="s">
        <v>138</v>
      </c>
      <c r="B75" s="4" t="s">
        <v>139</v>
      </c>
      <c r="C75" s="5">
        <f>SUM(D75:F75)</f>
        <v>0</v>
      </c>
      <c r="D75" s="5"/>
      <c r="E75" s="5"/>
      <c r="F75" s="5"/>
    </row>
    <row r="76" spans="1:6" s="3" customFormat="1" ht="66" customHeight="1" outlineLevel="1">
      <c r="A76" s="8" t="s">
        <v>140</v>
      </c>
      <c r="B76" s="6" t="s">
        <v>141</v>
      </c>
      <c r="C76" s="7">
        <f>SUM(C77)</f>
        <v>490000</v>
      </c>
      <c r="D76" s="7">
        <f aca="true" t="shared" si="10" ref="D76:F77">SUM(D77)</f>
        <v>0</v>
      </c>
      <c r="E76" s="7">
        <f t="shared" si="10"/>
        <v>0</v>
      </c>
      <c r="F76" s="7">
        <f t="shared" si="10"/>
        <v>490000</v>
      </c>
    </row>
    <row r="77" spans="1:6" s="3" customFormat="1" ht="64.5" customHeight="1" outlineLevel="2">
      <c r="A77" s="8" t="s">
        <v>142</v>
      </c>
      <c r="B77" s="6" t="s">
        <v>143</v>
      </c>
      <c r="C77" s="7">
        <f>SUM(C78)</f>
        <v>490000</v>
      </c>
      <c r="D77" s="7">
        <f t="shared" si="10"/>
        <v>0</v>
      </c>
      <c r="E77" s="7">
        <f t="shared" si="10"/>
        <v>0</v>
      </c>
      <c r="F77" s="7">
        <f t="shared" si="10"/>
        <v>490000</v>
      </c>
    </row>
    <row r="78" spans="1:6" s="3" customFormat="1" ht="64.5" customHeight="1" outlineLevel="4">
      <c r="A78" s="9" t="s">
        <v>144</v>
      </c>
      <c r="B78" s="4" t="s">
        <v>145</v>
      </c>
      <c r="C78" s="5">
        <f>SUM(C79:C80)</f>
        <v>490000</v>
      </c>
      <c r="D78" s="5">
        <f>SUM(D79:D80)</f>
        <v>0</v>
      </c>
      <c r="E78" s="5">
        <f>SUM(E79:E80)</f>
        <v>0</v>
      </c>
      <c r="F78" s="5">
        <f>SUM(F79:F80)</f>
        <v>490000</v>
      </c>
    </row>
    <row r="79" spans="1:6" s="3" customFormat="1" ht="50.25" customHeight="1" outlineLevel="6">
      <c r="A79" s="9" t="s">
        <v>147</v>
      </c>
      <c r="B79" s="4" t="s">
        <v>146</v>
      </c>
      <c r="C79" s="5">
        <f>SUM(D79:F79)</f>
        <v>490000</v>
      </c>
      <c r="D79" s="5"/>
      <c r="E79" s="5"/>
      <c r="F79" s="5">
        <v>490000</v>
      </c>
    </row>
    <row r="80" spans="1:6" s="3" customFormat="1" ht="114" customHeight="1" outlineLevel="6">
      <c r="A80" s="9" t="s">
        <v>149</v>
      </c>
      <c r="B80" s="4" t="s">
        <v>148</v>
      </c>
      <c r="C80" s="5">
        <f>SUM(D80:F80)</f>
        <v>0</v>
      </c>
      <c r="D80" s="5"/>
      <c r="E80" s="5"/>
      <c r="F80" s="5"/>
    </row>
    <row r="81" spans="1:6" s="3" customFormat="1" ht="48.75" customHeight="1" outlineLevel="1">
      <c r="A81" s="8" t="s">
        <v>150</v>
      </c>
      <c r="B81" s="6" t="s">
        <v>151</v>
      </c>
      <c r="C81" s="7">
        <f>SUM(C82+C92+C97)</f>
        <v>652173</v>
      </c>
      <c r="D81" s="7">
        <f>SUM(D82+D92+D97)</f>
        <v>0</v>
      </c>
      <c r="E81" s="7">
        <f>SUM(E82+E92+E97)</f>
        <v>362173</v>
      </c>
      <c r="F81" s="7">
        <f>SUM(F82+F92+F97)</f>
        <v>290000</v>
      </c>
    </row>
    <row r="82" spans="1:6" s="3" customFormat="1" ht="48" customHeight="1" outlineLevel="2">
      <c r="A82" s="8" t="s">
        <v>152</v>
      </c>
      <c r="B82" s="6" t="s">
        <v>153</v>
      </c>
      <c r="C82" s="7">
        <f>SUM(C83+C87)</f>
        <v>452173</v>
      </c>
      <c r="D82" s="7">
        <f>SUM(D83+D87)</f>
        <v>0</v>
      </c>
      <c r="E82" s="7">
        <f>SUM(E83+E87)</f>
        <v>362173</v>
      </c>
      <c r="F82" s="7">
        <f>SUM(F83+F87)</f>
        <v>90000</v>
      </c>
    </row>
    <row r="83" spans="1:6" s="3" customFormat="1" ht="31.5" customHeight="1" outlineLevel="4">
      <c r="A83" s="9" t="s">
        <v>154</v>
      </c>
      <c r="B83" s="4" t="s">
        <v>155</v>
      </c>
      <c r="C83" s="5">
        <f>SUM(C84:C86)</f>
        <v>65000</v>
      </c>
      <c r="D83" s="5">
        <f>SUM(D84:D86)</f>
        <v>0</v>
      </c>
      <c r="E83" s="5">
        <f>SUM(E84:E86)</f>
        <v>0</v>
      </c>
      <c r="F83" s="5">
        <f>SUM(F84:F86)</f>
        <v>65000</v>
      </c>
    </row>
    <row r="84" spans="1:6" s="3" customFormat="1" ht="64.5" customHeight="1" outlineLevel="6">
      <c r="A84" s="9" t="s">
        <v>157</v>
      </c>
      <c r="B84" s="4" t="s">
        <v>156</v>
      </c>
      <c r="C84" s="5">
        <f>SUM(D84:F84)</f>
        <v>30000</v>
      </c>
      <c r="D84" s="5"/>
      <c r="E84" s="5"/>
      <c r="F84" s="5">
        <v>30000</v>
      </c>
    </row>
    <row r="85" spans="1:6" s="3" customFormat="1" ht="61.5" customHeight="1" outlineLevel="6">
      <c r="A85" s="9" t="s">
        <v>159</v>
      </c>
      <c r="B85" s="4" t="s">
        <v>158</v>
      </c>
      <c r="C85" s="5">
        <f>SUM(D85:F85)</f>
        <v>35000</v>
      </c>
      <c r="D85" s="5"/>
      <c r="E85" s="5"/>
      <c r="F85" s="5">
        <v>35000</v>
      </c>
    </row>
    <row r="86" spans="1:6" s="3" customFormat="1" ht="47.25" customHeight="1" outlineLevel="6">
      <c r="A86" s="9" t="s">
        <v>161</v>
      </c>
      <c r="B86" s="4" t="s">
        <v>160</v>
      </c>
      <c r="C86" s="5">
        <f>SUM(D86:F86)</f>
        <v>0</v>
      </c>
      <c r="D86" s="5"/>
      <c r="E86" s="5"/>
      <c r="F86" s="5"/>
    </row>
    <row r="87" spans="1:6" s="3" customFormat="1" ht="48.75" customHeight="1" outlineLevel="4">
      <c r="A87" s="9" t="s">
        <v>162</v>
      </c>
      <c r="B87" s="4" t="s">
        <v>163</v>
      </c>
      <c r="C87" s="5">
        <f>SUM(C88:C91)</f>
        <v>387173</v>
      </c>
      <c r="D87" s="5">
        <f>SUM(D88:D91)</f>
        <v>0</v>
      </c>
      <c r="E87" s="5">
        <f>SUM(E88:E91)</f>
        <v>362173</v>
      </c>
      <c r="F87" s="5">
        <f>SUM(F88:F91)</f>
        <v>25000</v>
      </c>
    </row>
    <row r="88" spans="1:6" s="3" customFormat="1" ht="77.25" customHeight="1" outlineLevel="6">
      <c r="A88" s="9" t="s">
        <v>165</v>
      </c>
      <c r="B88" s="4" t="s">
        <v>164</v>
      </c>
      <c r="C88" s="5">
        <f>SUM(D88:F88)</f>
        <v>10000</v>
      </c>
      <c r="D88" s="5"/>
      <c r="E88" s="5"/>
      <c r="F88" s="5">
        <v>10000</v>
      </c>
    </row>
    <row r="89" spans="1:6" s="3" customFormat="1" ht="77.25" customHeight="1" outlineLevel="6">
      <c r="A89" s="9" t="s">
        <v>167</v>
      </c>
      <c r="B89" s="4" t="s">
        <v>166</v>
      </c>
      <c r="C89" s="5">
        <f>SUM(D89:F89)</f>
        <v>15000</v>
      </c>
      <c r="D89" s="5"/>
      <c r="E89" s="5"/>
      <c r="F89" s="5">
        <v>15000</v>
      </c>
    </row>
    <row r="90" spans="1:6" s="3" customFormat="1" ht="47.25" customHeight="1" outlineLevel="6">
      <c r="A90" s="9" t="s">
        <v>161</v>
      </c>
      <c r="B90" s="4" t="s">
        <v>168</v>
      </c>
      <c r="C90" s="5">
        <f>SUM(D90:F90)</f>
        <v>0</v>
      </c>
      <c r="D90" s="5"/>
      <c r="E90" s="5"/>
      <c r="F90" s="5"/>
    </row>
    <row r="91" spans="1:6" s="3" customFormat="1" ht="63" customHeight="1" outlineLevel="6">
      <c r="A91" s="9" t="s">
        <v>170</v>
      </c>
      <c r="B91" s="4" t="s">
        <v>169</v>
      </c>
      <c r="C91" s="5">
        <f>SUM(D91:F91)</f>
        <v>362173</v>
      </c>
      <c r="D91" s="5"/>
      <c r="E91" s="5">
        <v>362173</v>
      </c>
      <c r="F91" s="5"/>
    </row>
    <row r="92" spans="1:6" s="3" customFormat="1" ht="81" customHeight="1" outlineLevel="2">
      <c r="A92" s="8" t="s">
        <v>171</v>
      </c>
      <c r="B92" s="6" t="s">
        <v>172</v>
      </c>
      <c r="C92" s="7">
        <f>SUM(C93)</f>
        <v>30000</v>
      </c>
      <c r="D92" s="7">
        <f>SUM(D93)</f>
        <v>0</v>
      </c>
      <c r="E92" s="7">
        <f>SUM(E93)</f>
        <v>0</v>
      </c>
      <c r="F92" s="7">
        <f>SUM(F93)</f>
        <v>30000</v>
      </c>
    </row>
    <row r="93" spans="1:6" s="3" customFormat="1" ht="31.5" customHeight="1" outlineLevel="4">
      <c r="A93" s="9" t="s">
        <v>173</v>
      </c>
      <c r="B93" s="4" t="s">
        <v>174</v>
      </c>
      <c r="C93" s="5">
        <f>SUM(C94:C96)</f>
        <v>30000</v>
      </c>
      <c r="D93" s="5">
        <f>SUM(D94:D96)</f>
        <v>0</v>
      </c>
      <c r="E93" s="5">
        <f>SUM(E94:E96)</f>
        <v>0</v>
      </c>
      <c r="F93" s="5">
        <f>SUM(F94:F96)</f>
        <v>30000</v>
      </c>
    </row>
    <row r="94" spans="1:6" s="3" customFormat="1" ht="63.75" customHeight="1" outlineLevel="6">
      <c r="A94" s="9" t="s">
        <v>176</v>
      </c>
      <c r="B94" s="4" t="s">
        <v>175</v>
      </c>
      <c r="C94" s="5">
        <f>SUM(D94:F94)</f>
        <v>15000</v>
      </c>
      <c r="D94" s="5"/>
      <c r="E94" s="5"/>
      <c r="F94" s="5">
        <v>15000</v>
      </c>
    </row>
    <row r="95" spans="1:6" s="3" customFormat="1" ht="63.75" customHeight="1" outlineLevel="6">
      <c r="A95" s="9" t="s">
        <v>178</v>
      </c>
      <c r="B95" s="4" t="s">
        <v>177</v>
      </c>
      <c r="C95" s="5">
        <f>SUM(D95:F95)</f>
        <v>15000</v>
      </c>
      <c r="D95" s="5"/>
      <c r="E95" s="5"/>
      <c r="F95" s="5">
        <v>15000</v>
      </c>
    </row>
    <row r="96" spans="1:6" s="3" customFormat="1" ht="48" customHeight="1" outlineLevel="6">
      <c r="A96" s="9" t="s">
        <v>161</v>
      </c>
      <c r="B96" s="4" t="s">
        <v>179</v>
      </c>
      <c r="C96" s="5">
        <f>SUM(D96:F96)</f>
        <v>0</v>
      </c>
      <c r="D96" s="5"/>
      <c r="E96" s="5"/>
      <c r="F96" s="5"/>
    </row>
    <row r="97" spans="1:6" s="3" customFormat="1" ht="67.5" customHeight="1" outlineLevel="2">
      <c r="A97" s="8" t="s">
        <v>180</v>
      </c>
      <c r="B97" s="6" t="s">
        <v>181</v>
      </c>
      <c r="C97" s="7">
        <f>SUM(C98)</f>
        <v>170000</v>
      </c>
      <c r="D97" s="7">
        <f>SUM(D98)</f>
        <v>0</v>
      </c>
      <c r="E97" s="7">
        <f>SUM(E98)</f>
        <v>0</v>
      </c>
      <c r="F97" s="7">
        <f>SUM(F98)</f>
        <v>170000</v>
      </c>
    </row>
    <row r="98" spans="1:6" s="3" customFormat="1" ht="49.5" customHeight="1" outlineLevel="4">
      <c r="A98" s="9" t="s">
        <v>182</v>
      </c>
      <c r="B98" s="4" t="s">
        <v>183</v>
      </c>
      <c r="C98" s="5">
        <f>SUM(C99:C100)</f>
        <v>170000</v>
      </c>
      <c r="D98" s="5">
        <f>SUM(D99:D100)</f>
        <v>0</v>
      </c>
      <c r="E98" s="5">
        <f>SUM(E99:E100)</f>
        <v>0</v>
      </c>
      <c r="F98" s="5">
        <f>SUM(F99:F100)</f>
        <v>170000</v>
      </c>
    </row>
    <row r="99" spans="1:6" s="3" customFormat="1" ht="79.5" customHeight="1" outlineLevel="6">
      <c r="A99" s="9" t="s">
        <v>185</v>
      </c>
      <c r="B99" s="4" t="s">
        <v>184</v>
      </c>
      <c r="C99" s="5">
        <f>SUM(D99:F99)</f>
        <v>100000</v>
      </c>
      <c r="D99" s="5"/>
      <c r="E99" s="5"/>
      <c r="F99" s="5">
        <v>100000</v>
      </c>
    </row>
    <row r="100" spans="1:6" s="3" customFormat="1" ht="78.75" customHeight="1" outlineLevel="6">
      <c r="A100" s="9" t="s">
        <v>187</v>
      </c>
      <c r="B100" s="4" t="s">
        <v>186</v>
      </c>
      <c r="C100" s="5">
        <f>SUM(D100:F100)</f>
        <v>70000</v>
      </c>
      <c r="D100" s="5"/>
      <c r="E100" s="5"/>
      <c r="F100" s="5">
        <v>70000</v>
      </c>
    </row>
    <row r="101" spans="1:6" s="3" customFormat="1" ht="65.25" customHeight="1" outlineLevel="1">
      <c r="A101" s="8" t="s">
        <v>188</v>
      </c>
      <c r="B101" s="6" t="s">
        <v>189</v>
      </c>
      <c r="C101" s="7">
        <f>SUM(C102+C106)</f>
        <v>1250000</v>
      </c>
      <c r="D101" s="7">
        <f>SUM(D102+D106)</f>
        <v>0</v>
      </c>
      <c r="E101" s="7">
        <f>SUM(E102+E106)</f>
        <v>0</v>
      </c>
      <c r="F101" s="7">
        <f>SUM(F102+F106)</f>
        <v>1250000</v>
      </c>
    </row>
    <row r="102" spans="1:6" s="3" customFormat="1" ht="110.25" customHeight="1" outlineLevel="2">
      <c r="A102" s="8" t="s">
        <v>190</v>
      </c>
      <c r="B102" s="6" t="s">
        <v>191</v>
      </c>
      <c r="C102" s="7">
        <f>SUM(C103)</f>
        <v>1225000</v>
      </c>
      <c r="D102" s="7">
        <f>SUM(D103)</f>
        <v>0</v>
      </c>
      <c r="E102" s="7">
        <f>SUM(E103)</f>
        <v>0</v>
      </c>
      <c r="F102" s="7">
        <f>SUM(F103)</f>
        <v>1225000</v>
      </c>
    </row>
    <row r="103" spans="1:6" s="3" customFormat="1" ht="31.5" customHeight="1" outlineLevel="4">
      <c r="A103" s="9" t="s">
        <v>192</v>
      </c>
      <c r="B103" s="4" t="s">
        <v>193</v>
      </c>
      <c r="C103" s="5">
        <f>SUM(C104:C105)</f>
        <v>1225000</v>
      </c>
      <c r="D103" s="5">
        <f>SUM(D104:D105)</f>
        <v>0</v>
      </c>
      <c r="E103" s="5">
        <f>SUM(E104:E105)</f>
        <v>0</v>
      </c>
      <c r="F103" s="5">
        <f>SUM(F104:F105)</f>
        <v>1225000</v>
      </c>
    </row>
    <row r="104" spans="1:6" s="3" customFormat="1" ht="81" customHeight="1" outlineLevel="6">
      <c r="A104" s="9" t="s">
        <v>195</v>
      </c>
      <c r="B104" s="4" t="s">
        <v>194</v>
      </c>
      <c r="C104" s="5">
        <f>SUM(D104:F104)</f>
        <v>1025000</v>
      </c>
      <c r="D104" s="5"/>
      <c r="E104" s="5"/>
      <c r="F104" s="5">
        <v>1025000</v>
      </c>
    </row>
    <row r="105" spans="1:6" s="3" customFormat="1" ht="115.5" customHeight="1" outlineLevel="6">
      <c r="A105" s="9" t="s">
        <v>197</v>
      </c>
      <c r="B105" s="4" t="s">
        <v>196</v>
      </c>
      <c r="C105" s="5">
        <f>SUM(D105:F105)</f>
        <v>200000</v>
      </c>
      <c r="D105" s="5"/>
      <c r="E105" s="5"/>
      <c r="F105" s="5">
        <v>200000</v>
      </c>
    </row>
    <row r="106" spans="1:6" s="3" customFormat="1" ht="51" customHeight="1" outlineLevel="2">
      <c r="A106" s="8" t="s">
        <v>198</v>
      </c>
      <c r="B106" s="6" t="s">
        <v>199</v>
      </c>
      <c r="C106" s="7">
        <f>SUM(C107)</f>
        <v>25000</v>
      </c>
      <c r="D106" s="7">
        <f aca="true" t="shared" si="11" ref="D106:F107">SUM(D107)</f>
        <v>0</v>
      </c>
      <c r="E106" s="7">
        <f t="shared" si="11"/>
        <v>0</v>
      </c>
      <c r="F106" s="7">
        <f t="shared" si="11"/>
        <v>25000</v>
      </c>
    </row>
    <row r="107" spans="1:6" s="3" customFormat="1" ht="45.75" customHeight="1" outlineLevel="4">
      <c r="A107" s="9" t="s">
        <v>200</v>
      </c>
      <c r="B107" s="4" t="s">
        <v>201</v>
      </c>
      <c r="C107" s="5">
        <f>SUM(C108)</f>
        <v>25000</v>
      </c>
      <c r="D107" s="5">
        <f t="shared" si="11"/>
        <v>0</v>
      </c>
      <c r="E107" s="5">
        <f t="shared" si="11"/>
        <v>0</v>
      </c>
      <c r="F107" s="5">
        <f t="shared" si="11"/>
        <v>25000</v>
      </c>
    </row>
    <row r="108" spans="1:6" s="3" customFormat="1" ht="66.75" customHeight="1" outlineLevel="5">
      <c r="A108" s="9" t="s">
        <v>202</v>
      </c>
      <c r="B108" s="4" t="s">
        <v>203</v>
      </c>
      <c r="C108" s="5">
        <f>SUM(D108:F108)</f>
        <v>25000</v>
      </c>
      <c r="D108" s="5"/>
      <c r="E108" s="5"/>
      <c r="F108" s="5">
        <v>25000</v>
      </c>
    </row>
    <row r="109" spans="1:6" s="3" customFormat="1" ht="63.75" customHeight="1" outlineLevel="1">
      <c r="A109" s="8" t="s">
        <v>204</v>
      </c>
      <c r="B109" s="6" t="s">
        <v>205</v>
      </c>
      <c r="C109" s="7">
        <f>SUM(C110+C118)</f>
        <v>6156578</v>
      </c>
      <c r="D109" s="7">
        <f>SUM(D110+D118)</f>
        <v>0</v>
      </c>
      <c r="E109" s="7">
        <f>SUM(E110+E118)</f>
        <v>0</v>
      </c>
      <c r="F109" s="7">
        <f>SUM(F110+F118)</f>
        <v>6156578</v>
      </c>
    </row>
    <row r="110" spans="1:6" s="3" customFormat="1" ht="48" customHeight="1" outlineLevel="2">
      <c r="A110" s="8" t="s">
        <v>206</v>
      </c>
      <c r="B110" s="6" t="s">
        <v>207</v>
      </c>
      <c r="C110" s="7">
        <f>SUM(C111)</f>
        <v>6156578</v>
      </c>
      <c r="D110" s="7">
        <f>SUM(D111)</f>
        <v>0</v>
      </c>
      <c r="E110" s="7">
        <f>SUM(E111)</f>
        <v>0</v>
      </c>
      <c r="F110" s="7">
        <f>SUM(F111)</f>
        <v>6156578</v>
      </c>
    </row>
    <row r="111" spans="1:6" s="3" customFormat="1" ht="28.5" customHeight="1" outlineLevel="4">
      <c r="A111" s="9" t="s">
        <v>208</v>
      </c>
      <c r="B111" s="4" t="s">
        <v>209</v>
      </c>
      <c r="C111" s="5">
        <f>SUM(C112:C117)</f>
        <v>6156578</v>
      </c>
      <c r="D111" s="5">
        <f>SUM(D112:D117)</f>
        <v>0</v>
      </c>
      <c r="E111" s="5">
        <f>SUM(E112:E117)</f>
        <v>0</v>
      </c>
      <c r="F111" s="5">
        <f>SUM(F112:F117)</f>
        <v>6156578</v>
      </c>
    </row>
    <row r="112" spans="1:6" s="3" customFormat="1" ht="32.25" customHeight="1" outlineLevel="6">
      <c r="A112" s="9" t="s">
        <v>211</v>
      </c>
      <c r="B112" s="4" t="s">
        <v>210</v>
      </c>
      <c r="C112" s="5">
        <f aca="true" t="shared" si="12" ref="C112:C117">SUM(D112:F112)</f>
        <v>2656578</v>
      </c>
      <c r="D112" s="5"/>
      <c r="E112" s="5"/>
      <c r="F112" s="5">
        <v>2656578</v>
      </c>
    </row>
    <row r="113" spans="1:6" s="3" customFormat="1" ht="49.5" customHeight="1" outlineLevel="6">
      <c r="A113" s="9" t="s">
        <v>213</v>
      </c>
      <c r="B113" s="4" t="s">
        <v>212</v>
      </c>
      <c r="C113" s="5">
        <f t="shared" si="12"/>
        <v>1000000</v>
      </c>
      <c r="D113" s="5"/>
      <c r="E113" s="5"/>
      <c r="F113" s="5">
        <v>1000000</v>
      </c>
    </row>
    <row r="114" spans="1:6" s="3" customFormat="1" ht="48.75" customHeight="1" outlineLevel="5">
      <c r="A114" s="9" t="s">
        <v>214</v>
      </c>
      <c r="B114" s="4" t="s">
        <v>215</v>
      </c>
      <c r="C114" s="5">
        <f t="shared" si="12"/>
        <v>1000000</v>
      </c>
      <c r="D114" s="5"/>
      <c r="E114" s="5"/>
      <c r="F114" s="5">
        <v>1000000</v>
      </c>
    </row>
    <row r="115" spans="1:6" s="3" customFormat="1" ht="33" customHeight="1" outlineLevel="5">
      <c r="A115" s="9" t="s">
        <v>216</v>
      </c>
      <c r="B115" s="4" t="s">
        <v>217</v>
      </c>
      <c r="C115" s="5">
        <f t="shared" si="12"/>
        <v>1500000</v>
      </c>
      <c r="D115" s="5"/>
      <c r="E115" s="5"/>
      <c r="F115" s="5">
        <v>1500000</v>
      </c>
    </row>
    <row r="116" spans="1:6" s="3" customFormat="1" ht="48" customHeight="1" outlineLevel="6">
      <c r="A116" s="9" t="s">
        <v>219</v>
      </c>
      <c r="B116" s="4" t="s">
        <v>218</v>
      </c>
      <c r="C116" s="5">
        <f t="shared" si="12"/>
        <v>0</v>
      </c>
      <c r="D116" s="5"/>
      <c r="E116" s="5"/>
      <c r="F116" s="5"/>
    </row>
    <row r="117" spans="1:6" s="3" customFormat="1" ht="48.75" customHeight="1" outlineLevel="5">
      <c r="A117" s="9" t="s">
        <v>220</v>
      </c>
      <c r="B117" s="4" t="s">
        <v>221</v>
      </c>
      <c r="C117" s="5">
        <f t="shared" si="12"/>
        <v>0</v>
      </c>
      <c r="D117" s="5"/>
      <c r="E117" s="5"/>
      <c r="F117" s="5"/>
    </row>
    <row r="118" spans="1:6" s="3" customFormat="1" ht="49.5" customHeight="1" outlineLevel="2">
      <c r="A118" s="8" t="s">
        <v>222</v>
      </c>
      <c r="B118" s="6" t="s">
        <v>223</v>
      </c>
      <c r="C118" s="7">
        <f>SUM(C119)</f>
        <v>0</v>
      </c>
      <c r="D118" s="7">
        <f aca="true" t="shared" si="13" ref="D118:F119">SUM(D119)</f>
        <v>0</v>
      </c>
      <c r="E118" s="7">
        <f t="shared" si="13"/>
        <v>0</v>
      </c>
      <c r="F118" s="7">
        <f t="shared" si="13"/>
        <v>0</v>
      </c>
    </row>
    <row r="119" spans="1:6" s="3" customFormat="1" ht="47.25" customHeight="1" outlineLevel="4">
      <c r="A119" s="9" t="s">
        <v>224</v>
      </c>
      <c r="B119" s="4" t="s">
        <v>225</v>
      </c>
      <c r="C119" s="5">
        <f>SUM(C120)</f>
        <v>0</v>
      </c>
      <c r="D119" s="5">
        <f t="shared" si="13"/>
        <v>0</v>
      </c>
      <c r="E119" s="5">
        <f t="shared" si="13"/>
        <v>0</v>
      </c>
      <c r="F119" s="5">
        <f t="shared" si="13"/>
        <v>0</v>
      </c>
    </row>
    <row r="120" spans="1:6" s="3" customFormat="1" ht="80.25" customHeight="1" outlineLevel="6">
      <c r="A120" s="9" t="s">
        <v>227</v>
      </c>
      <c r="B120" s="4" t="s">
        <v>226</v>
      </c>
      <c r="C120" s="5">
        <f>SUM(D120:F120)</f>
        <v>0</v>
      </c>
      <c r="D120" s="5"/>
      <c r="E120" s="5"/>
      <c r="F120" s="5"/>
    </row>
    <row r="121" spans="1:6" s="3" customFormat="1" ht="77.25" customHeight="1" outlineLevel="1">
      <c r="A121" s="8" t="s">
        <v>229</v>
      </c>
      <c r="B121" s="6" t="s">
        <v>228</v>
      </c>
      <c r="C121" s="7">
        <f>SUM(C122+C125)</f>
        <v>4035000</v>
      </c>
      <c r="D121" s="7">
        <f>SUM(D122+D125)</f>
        <v>0</v>
      </c>
      <c r="E121" s="7">
        <f>SUM(E122+E125)</f>
        <v>0</v>
      </c>
      <c r="F121" s="7">
        <f>SUM(F122+F125)</f>
        <v>4035000</v>
      </c>
    </row>
    <row r="122" spans="1:6" s="3" customFormat="1" ht="45.75" customHeight="1" outlineLevel="2">
      <c r="A122" s="8" t="s">
        <v>230</v>
      </c>
      <c r="B122" s="6" t="s">
        <v>231</v>
      </c>
      <c r="C122" s="7">
        <f>SUM(C123)</f>
        <v>200000</v>
      </c>
      <c r="D122" s="7">
        <f aca="true" t="shared" si="14" ref="D122:F123">SUM(D123)</f>
        <v>0</v>
      </c>
      <c r="E122" s="7">
        <f t="shared" si="14"/>
        <v>0</v>
      </c>
      <c r="F122" s="7">
        <f t="shared" si="14"/>
        <v>200000</v>
      </c>
    </row>
    <row r="123" spans="1:6" s="3" customFormat="1" ht="48.75" customHeight="1" outlineLevel="4">
      <c r="A123" s="9" t="s">
        <v>232</v>
      </c>
      <c r="B123" s="4" t="s">
        <v>233</v>
      </c>
      <c r="C123" s="5">
        <f>SUM(C124)</f>
        <v>200000</v>
      </c>
      <c r="D123" s="5">
        <f t="shared" si="14"/>
        <v>0</v>
      </c>
      <c r="E123" s="5">
        <f t="shared" si="14"/>
        <v>0</v>
      </c>
      <c r="F123" s="5">
        <f t="shared" si="14"/>
        <v>200000</v>
      </c>
    </row>
    <row r="124" spans="1:6" s="3" customFormat="1" ht="35.25" customHeight="1" outlineLevel="6">
      <c r="A124" s="9" t="s">
        <v>235</v>
      </c>
      <c r="B124" s="4" t="s">
        <v>234</v>
      </c>
      <c r="C124" s="5">
        <f>SUM(D124:F124)</f>
        <v>200000</v>
      </c>
      <c r="D124" s="5"/>
      <c r="E124" s="5"/>
      <c r="F124" s="5">
        <v>200000</v>
      </c>
    </row>
    <row r="125" spans="1:6" s="3" customFormat="1" ht="47.25" customHeight="1" outlineLevel="2">
      <c r="A125" s="8" t="s">
        <v>236</v>
      </c>
      <c r="B125" s="6" t="s">
        <v>237</v>
      </c>
      <c r="C125" s="7">
        <f>SUM(C126)</f>
        <v>3835000</v>
      </c>
      <c r="D125" s="7">
        <f aca="true" t="shared" si="15" ref="D125:F126">SUM(D126)</f>
        <v>0</v>
      </c>
      <c r="E125" s="7">
        <f t="shared" si="15"/>
        <v>0</v>
      </c>
      <c r="F125" s="7">
        <f t="shared" si="15"/>
        <v>3835000</v>
      </c>
    </row>
    <row r="126" spans="1:6" s="3" customFormat="1" ht="64.5" customHeight="1" outlineLevel="4">
      <c r="A126" s="9" t="s">
        <v>70</v>
      </c>
      <c r="B126" s="4" t="s">
        <v>238</v>
      </c>
      <c r="C126" s="5">
        <f>SUM(C127)</f>
        <v>3835000</v>
      </c>
      <c r="D126" s="5">
        <f t="shared" si="15"/>
        <v>0</v>
      </c>
      <c r="E126" s="5">
        <f t="shared" si="15"/>
        <v>0</v>
      </c>
      <c r="F126" s="5">
        <f t="shared" si="15"/>
        <v>3835000</v>
      </c>
    </row>
    <row r="127" spans="1:6" s="3" customFormat="1" ht="48.75" customHeight="1" outlineLevel="6">
      <c r="A127" s="9" t="s">
        <v>240</v>
      </c>
      <c r="B127" s="4" t="s">
        <v>239</v>
      </c>
      <c r="C127" s="5">
        <f>SUM(D127:F127)</f>
        <v>3835000</v>
      </c>
      <c r="D127" s="5"/>
      <c r="E127" s="5"/>
      <c r="F127" s="5">
        <v>3835000</v>
      </c>
    </row>
    <row r="128" spans="1:6" s="3" customFormat="1" ht="63.75" customHeight="1" outlineLevel="1">
      <c r="A128" s="8" t="s">
        <v>241</v>
      </c>
      <c r="B128" s="6" t="s">
        <v>242</v>
      </c>
      <c r="C128" s="7">
        <f>SUM(C129+C133+C136+C144+C148+C152)</f>
        <v>17998923</v>
      </c>
      <c r="D128" s="7">
        <f>SUM(D129+D133+D136+D144+D148+D152)</f>
        <v>0</v>
      </c>
      <c r="E128" s="7">
        <f>SUM(E129+E133+E136+E144+E148+E152)</f>
        <v>0</v>
      </c>
      <c r="F128" s="7">
        <f>SUM(F129+F133+F136+F144+F148+F152)</f>
        <v>17998923</v>
      </c>
    </row>
    <row r="129" spans="1:6" s="3" customFormat="1" ht="34.5" customHeight="1" outlineLevel="2">
      <c r="A129" s="8" t="s">
        <v>243</v>
      </c>
      <c r="B129" s="6" t="s">
        <v>244</v>
      </c>
      <c r="C129" s="7">
        <f>SUM(C130)</f>
        <v>52000</v>
      </c>
      <c r="D129" s="7">
        <f>SUM(D130)</f>
        <v>0</v>
      </c>
      <c r="E129" s="7">
        <f>SUM(E130)</f>
        <v>0</v>
      </c>
      <c r="F129" s="7">
        <f>SUM(F130)</f>
        <v>52000</v>
      </c>
    </row>
    <row r="130" spans="1:6" s="3" customFormat="1" ht="32.25" customHeight="1" outlineLevel="4">
      <c r="A130" s="9" t="s">
        <v>78</v>
      </c>
      <c r="B130" s="4" t="s">
        <v>245</v>
      </c>
      <c r="C130" s="5">
        <f>SUM(C131:C132)</f>
        <v>52000</v>
      </c>
      <c r="D130" s="5">
        <f>SUM(D131:D132)</f>
        <v>0</v>
      </c>
      <c r="E130" s="5">
        <f>SUM(E131:E132)</f>
        <v>0</v>
      </c>
      <c r="F130" s="5">
        <f>SUM(F131:F132)</f>
        <v>52000</v>
      </c>
    </row>
    <row r="131" spans="1:6" s="3" customFormat="1" ht="45.75" customHeight="1" outlineLevel="6">
      <c r="A131" s="9" t="s">
        <v>247</v>
      </c>
      <c r="B131" s="4" t="s">
        <v>246</v>
      </c>
      <c r="C131" s="5">
        <f>SUM(D131:F131)</f>
        <v>22000</v>
      </c>
      <c r="D131" s="5"/>
      <c r="E131" s="5"/>
      <c r="F131" s="5">
        <v>22000</v>
      </c>
    </row>
    <row r="132" spans="1:6" s="3" customFormat="1" ht="65.25" customHeight="1" outlineLevel="6">
      <c r="A132" s="9" t="s">
        <v>249</v>
      </c>
      <c r="B132" s="4" t="s">
        <v>248</v>
      </c>
      <c r="C132" s="5">
        <f>SUM(D132:F132)</f>
        <v>30000</v>
      </c>
      <c r="D132" s="5"/>
      <c r="E132" s="5"/>
      <c r="F132" s="5">
        <v>30000</v>
      </c>
    </row>
    <row r="133" spans="1:6" s="3" customFormat="1" ht="35.25" customHeight="1" outlineLevel="2">
      <c r="A133" s="8" t="s">
        <v>250</v>
      </c>
      <c r="B133" s="6" t="s">
        <v>251</v>
      </c>
      <c r="C133" s="7">
        <f>SUM(C134)</f>
        <v>1200000</v>
      </c>
      <c r="D133" s="7">
        <f aca="true" t="shared" si="16" ref="D133:F134">SUM(D134)</f>
        <v>0</v>
      </c>
      <c r="E133" s="7">
        <f t="shared" si="16"/>
        <v>0</v>
      </c>
      <c r="F133" s="7">
        <f t="shared" si="16"/>
        <v>1200000</v>
      </c>
    </row>
    <row r="134" spans="1:6" s="3" customFormat="1" ht="33" customHeight="1" outlineLevel="4">
      <c r="A134" s="9" t="s">
        <v>252</v>
      </c>
      <c r="B134" s="4" t="s">
        <v>253</v>
      </c>
      <c r="C134" s="5">
        <f>SUM(C135)</f>
        <v>1200000</v>
      </c>
      <c r="D134" s="5">
        <f t="shared" si="16"/>
        <v>0</v>
      </c>
      <c r="E134" s="5">
        <f t="shared" si="16"/>
        <v>0</v>
      </c>
      <c r="F134" s="5">
        <f t="shared" si="16"/>
        <v>1200000</v>
      </c>
    </row>
    <row r="135" spans="1:6" s="3" customFormat="1" ht="66" customHeight="1" outlineLevel="6">
      <c r="A135" s="9" t="s">
        <v>255</v>
      </c>
      <c r="B135" s="4" t="s">
        <v>254</v>
      </c>
      <c r="C135" s="5">
        <f>SUM(D135:F135)</f>
        <v>1200000</v>
      </c>
      <c r="D135" s="5"/>
      <c r="E135" s="5"/>
      <c r="F135" s="5">
        <v>1200000</v>
      </c>
    </row>
    <row r="136" spans="1:6" s="3" customFormat="1" ht="48" customHeight="1" outlineLevel="2">
      <c r="A136" s="8" t="s">
        <v>256</v>
      </c>
      <c r="B136" s="6" t="s">
        <v>257</v>
      </c>
      <c r="C136" s="7">
        <f>SUM(C137+C140+C142)</f>
        <v>345000</v>
      </c>
      <c r="D136" s="7">
        <f>SUM(D137+D140+D142)</f>
        <v>0</v>
      </c>
      <c r="E136" s="7">
        <f>SUM(E137+E140+E142)</f>
        <v>0</v>
      </c>
      <c r="F136" s="7">
        <f>SUM(F137+F140+F142)</f>
        <v>345000</v>
      </c>
    </row>
    <row r="137" spans="1:6" s="3" customFormat="1" ht="49.5" customHeight="1" outlineLevel="4">
      <c r="A137" s="9" t="s">
        <v>258</v>
      </c>
      <c r="B137" s="4" t="s">
        <v>259</v>
      </c>
      <c r="C137" s="5">
        <f>SUM(C138:C139)</f>
        <v>160000</v>
      </c>
      <c r="D137" s="5">
        <f>SUM(D138:D139)</f>
        <v>0</v>
      </c>
      <c r="E137" s="5">
        <f>SUM(E138:E139)</f>
        <v>0</v>
      </c>
      <c r="F137" s="5">
        <f>SUM(F138:F139)</f>
        <v>160000</v>
      </c>
    </row>
    <row r="138" spans="1:6" s="3" customFormat="1" ht="81" customHeight="1" outlineLevel="6">
      <c r="A138" s="9" t="s">
        <v>261</v>
      </c>
      <c r="B138" s="4" t="s">
        <v>260</v>
      </c>
      <c r="C138" s="5">
        <f>SUM(D138:F138)</f>
        <v>100000</v>
      </c>
      <c r="D138" s="5"/>
      <c r="E138" s="5"/>
      <c r="F138" s="5">
        <v>100000</v>
      </c>
    </row>
    <row r="139" spans="1:6" s="3" customFormat="1" ht="30" customHeight="1" outlineLevel="6">
      <c r="A139" s="9" t="s">
        <v>263</v>
      </c>
      <c r="B139" s="4" t="s">
        <v>262</v>
      </c>
      <c r="C139" s="5">
        <f>SUM(D139:F139)</f>
        <v>60000</v>
      </c>
      <c r="D139" s="5"/>
      <c r="E139" s="5"/>
      <c r="F139" s="5">
        <v>60000</v>
      </c>
    </row>
    <row r="140" spans="1:6" s="3" customFormat="1" ht="46.5" customHeight="1" outlineLevel="4">
      <c r="A140" s="9" t="s">
        <v>264</v>
      </c>
      <c r="B140" s="4" t="s">
        <v>265</v>
      </c>
      <c r="C140" s="5">
        <f>SUM(C141)</f>
        <v>30000</v>
      </c>
      <c r="D140" s="5">
        <f>SUM(D141)</f>
        <v>0</v>
      </c>
      <c r="E140" s="5">
        <f>SUM(E141)</f>
        <v>0</v>
      </c>
      <c r="F140" s="5">
        <f>SUM(F141)</f>
        <v>30000</v>
      </c>
    </row>
    <row r="141" spans="1:6" s="3" customFormat="1" ht="15" customHeight="1" outlineLevel="6">
      <c r="A141" s="9" t="s">
        <v>267</v>
      </c>
      <c r="B141" s="4" t="s">
        <v>266</v>
      </c>
      <c r="C141" s="5">
        <f>SUM(D141:F141)</f>
        <v>30000</v>
      </c>
      <c r="D141" s="5"/>
      <c r="E141" s="5"/>
      <c r="F141" s="5">
        <v>30000</v>
      </c>
    </row>
    <row r="142" spans="1:6" s="3" customFormat="1" ht="50.25" customHeight="1" outlineLevel="4">
      <c r="A142" s="9" t="s">
        <v>268</v>
      </c>
      <c r="B142" s="4" t="s">
        <v>269</v>
      </c>
      <c r="C142" s="5">
        <f>SUM(C143)</f>
        <v>155000</v>
      </c>
      <c r="D142" s="5">
        <f>SUM(D143)</f>
        <v>0</v>
      </c>
      <c r="E142" s="5">
        <f>SUM(E143)</f>
        <v>0</v>
      </c>
      <c r="F142" s="5">
        <f>SUM(F143)</f>
        <v>155000</v>
      </c>
    </row>
    <row r="143" spans="1:6" s="3" customFormat="1" ht="35.25" customHeight="1" outlineLevel="5">
      <c r="A143" s="9" t="s">
        <v>270</v>
      </c>
      <c r="B143" s="4" t="s">
        <v>271</v>
      </c>
      <c r="C143" s="5">
        <f>SUM(D143:F143)</f>
        <v>155000</v>
      </c>
      <c r="D143" s="5"/>
      <c r="E143" s="5"/>
      <c r="F143" s="5">
        <v>155000</v>
      </c>
    </row>
    <row r="144" spans="1:6" s="3" customFormat="1" ht="62.25" customHeight="1" outlineLevel="2">
      <c r="A144" s="8" t="s">
        <v>272</v>
      </c>
      <c r="B144" s="6" t="s">
        <v>273</v>
      </c>
      <c r="C144" s="7">
        <f>SUM(C145)</f>
        <v>200000</v>
      </c>
      <c r="D144" s="7">
        <f>SUM(D145)</f>
        <v>0</v>
      </c>
      <c r="E144" s="7">
        <f>SUM(E145)</f>
        <v>0</v>
      </c>
      <c r="F144" s="7">
        <f>SUM(F145)</f>
        <v>200000</v>
      </c>
    </row>
    <row r="145" spans="1:6" s="3" customFormat="1" ht="30.75" customHeight="1" outlineLevel="4">
      <c r="A145" s="9" t="s">
        <v>154</v>
      </c>
      <c r="B145" s="4" t="s">
        <v>274</v>
      </c>
      <c r="C145" s="5">
        <f>SUM(C146:C147)</f>
        <v>200000</v>
      </c>
      <c r="D145" s="5">
        <f>SUM(D146:D147)</f>
        <v>0</v>
      </c>
      <c r="E145" s="5">
        <f>SUM(E146:E147)</f>
        <v>0</v>
      </c>
      <c r="F145" s="5">
        <f>SUM(F146:F147)</f>
        <v>200000</v>
      </c>
    </row>
    <row r="146" spans="1:6" s="3" customFormat="1" ht="47.25" customHeight="1" outlineLevel="6">
      <c r="A146" s="9" t="s">
        <v>276</v>
      </c>
      <c r="B146" s="4" t="s">
        <v>275</v>
      </c>
      <c r="C146" s="5">
        <f>SUM(D146:F146)</f>
        <v>100000</v>
      </c>
      <c r="D146" s="5"/>
      <c r="E146" s="5"/>
      <c r="F146" s="5">
        <v>100000</v>
      </c>
    </row>
    <row r="147" spans="1:6" s="3" customFormat="1" ht="30.75" customHeight="1" outlineLevel="6">
      <c r="A147" s="9" t="s">
        <v>278</v>
      </c>
      <c r="B147" s="4" t="s">
        <v>277</v>
      </c>
      <c r="C147" s="5">
        <f>SUM(D147:F147)</f>
        <v>100000</v>
      </c>
      <c r="D147" s="5"/>
      <c r="E147" s="5"/>
      <c r="F147" s="5">
        <v>100000</v>
      </c>
    </row>
    <row r="148" spans="1:6" s="3" customFormat="1" ht="36.75" customHeight="1" outlineLevel="2">
      <c r="A148" s="8" t="s">
        <v>279</v>
      </c>
      <c r="B148" s="6" t="s">
        <v>280</v>
      </c>
      <c r="C148" s="7">
        <f>SUM(C149)</f>
        <v>56000</v>
      </c>
      <c r="D148" s="7">
        <f>SUM(D149)</f>
        <v>0</v>
      </c>
      <c r="E148" s="7">
        <f>SUM(E149)</f>
        <v>0</v>
      </c>
      <c r="F148" s="7">
        <f>SUM(F149)</f>
        <v>56000</v>
      </c>
    </row>
    <row r="149" spans="1:6" s="3" customFormat="1" ht="33" customHeight="1" outlineLevel="4">
      <c r="A149" s="9" t="s">
        <v>281</v>
      </c>
      <c r="B149" s="4" t="s">
        <v>282</v>
      </c>
      <c r="C149" s="5">
        <f>SUM(C150:C151)</f>
        <v>56000</v>
      </c>
      <c r="D149" s="5">
        <f>SUM(D150:D151)</f>
        <v>0</v>
      </c>
      <c r="E149" s="5">
        <f>SUM(E150:E151)</f>
        <v>0</v>
      </c>
      <c r="F149" s="5">
        <f>SUM(F150:F151)</f>
        <v>56000</v>
      </c>
    </row>
    <row r="150" spans="1:6" s="3" customFormat="1" ht="15" customHeight="1" outlineLevel="6">
      <c r="A150" s="9" t="s">
        <v>284</v>
      </c>
      <c r="B150" s="4" t="s">
        <v>283</v>
      </c>
      <c r="C150" s="5">
        <f>SUM(D150:F150)</f>
        <v>36000</v>
      </c>
      <c r="D150" s="5"/>
      <c r="E150" s="5"/>
      <c r="F150" s="5">
        <v>36000</v>
      </c>
    </row>
    <row r="151" spans="1:6" s="3" customFormat="1" ht="15" customHeight="1" outlineLevel="6">
      <c r="A151" s="9" t="s">
        <v>286</v>
      </c>
      <c r="B151" s="4" t="s">
        <v>285</v>
      </c>
      <c r="C151" s="5">
        <f>SUM(D151:F151)</f>
        <v>20000</v>
      </c>
      <c r="D151" s="5"/>
      <c r="E151" s="5"/>
      <c r="F151" s="5">
        <v>20000</v>
      </c>
    </row>
    <row r="152" spans="1:6" s="3" customFormat="1" ht="64.5" customHeight="1" outlineLevel="2">
      <c r="A152" s="8" t="s">
        <v>287</v>
      </c>
      <c r="B152" s="6" t="s">
        <v>288</v>
      </c>
      <c r="C152" s="7">
        <f>SUM(C153+C155+C157)</f>
        <v>16145923</v>
      </c>
      <c r="D152" s="7">
        <f>SUM(D153+D155+D157)</f>
        <v>0</v>
      </c>
      <c r="E152" s="7">
        <f>SUM(E153+E155+E157)</f>
        <v>0</v>
      </c>
      <c r="F152" s="7">
        <f>SUM(F153+F155+F157)</f>
        <v>16145923</v>
      </c>
    </row>
    <row r="153" spans="1:6" s="3" customFormat="1" ht="61.5" customHeight="1" outlineLevel="4">
      <c r="A153" s="9" t="s">
        <v>289</v>
      </c>
      <c r="B153" s="4" t="s">
        <v>290</v>
      </c>
      <c r="C153" s="5">
        <f>SUM(C154)</f>
        <v>1132800</v>
      </c>
      <c r="D153" s="5">
        <f>SUM(D154)</f>
        <v>0</v>
      </c>
      <c r="E153" s="5">
        <f>SUM(E154)</f>
        <v>0</v>
      </c>
      <c r="F153" s="5">
        <f>SUM(F154)</f>
        <v>1132800</v>
      </c>
    </row>
    <row r="154" spans="1:6" s="3" customFormat="1" ht="33" customHeight="1" outlineLevel="6">
      <c r="A154" s="9" t="s">
        <v>292</v>
      </c>
      <c r="B154" s="4" t="s">
        <v>291</v>
      </c>
      <c r="C154" s="5">
        <f>SUM(D154:F154)</f>
        <v>1132800</v>
      </c>
      <c r="D154" s="5"/>
      <c r="E154" s="5"/>
      <c r="F154" s="5">
        <v>1132800</v>
      </c>
    </row>
    <row r="155" spans="1:6" s="3" customFormat="1" ht="64.5" customHeight="1" outlineLevel="4">
      <c r="A155" s="9" t="s">
        <v>70</v>
      </c>
      <c r="B155" s="4" t="s">
        <v>293</v>
      </c>
      <c r="C155" s="5">
        <f>SUM(C156)</f>
        <v>15003123</v>
      </c>
      <c r="D155" s="5">
        <f>SUM(D156)</f>
        <v>0</v>
      </c>
      <c r="E155" s="5">
        <f>SUM(E156)</f>
        <v>0</v>
      </c>
      <c r="F155" s="5">
        <f>SUM(F156)</f>
        <v>15003123</v>
      </c>
    </row>
    <row r="156" spans="1:6" s="3" customFormat="1" ht="51" customHeight="1" outlineLevel="6">
      <c r="A156" s="9" t="s">
        <v>295</v>
      </c>
      <c r="B156" s="4" t="s">
        <v>294</v>
      </c>
      <c r="C156" s="5">
        <f>SUM(D156:F156)</f>
        <v>15003123</v>
      </c>
      <c r="D156" s="5"/>
      <c r="E156" s="5"/>
      <c r="F156" s="5">
        <v>15003123</v>
      </c>
    </row>
    <row r="157" spans="1:6" s="3" customFormat="1" ht="50.25" customHeight="1" outlineLevel="4">
      <c r="A157" s="9" t="s">
        <v>296</v>
      </c>
      <c r="B157" s="4" t="s">
        <v>297</v>
      </c>
      <c r="C157" s="5">
        <f>SUM(C158)</f>
        <v>10000</v>
      </c>
      <c r="D157" s="5">
        <f>SUM(D158)</f>
        <v>0</v>
      </c>
      <c r="E157" s="5">
        <f>SUM(E158)</f>
        <v>0</v>
      </c>
      <c r="F157" s="5">
        <f>SUM(F158)</f>
        <v>10000</v>
      </c>
    </row>
    <row r="158" spans="1:6" s="3" customFormat="1" ht="49.5" customHeight="1" outlineLevel="6">
      <c r="A158" s="9" t="s">
        <v>299</v>
      </c>
      <c r="B158" s="4" t="s">
        <v>298</v>
      </c>
      <c r="C158" s="5">
        <f>SUM(D158:F158)</f>
        <v>10000</v>
      </c>
      <c r="D158" s="5"/>
      <c r="E158" s="5"/>
      <c r="F158" s="5">
        <v>10000</v>
      </c>
    </row>
    <row r="159" spans="1:6" s="3" customFormat="1" ht="66" customHeight="1" outlineLevel="1">
      <c r="A159" s="8" t="s">
        <v>300</v>
      </c>
      <c r="B159" s="6" t="s">
        <v>301</v>
      </c>
      <c r="C159" s="7">
        <f>SUM(C160+C165)</f>
        <v>330000</v>
      </c>
      <c r="D159" s="7">
        <f>SUM(D160+D165)</f>
        <v>0</v>
      </c>
      <c r="E159" s="7">
        <f>SUM(E160+E165)</f>
        <v>0</v>
      </c>
      <c r="F159" s="7">
        <f>SUM(F160+F165)</f>
        <v>330000</v>
      </c>
    </row>
    <row r="160" spans="1:6" s="3" customFormat="1" ht="48" customHeight="1" outlineLevel="2">
      <c r="A160" s="8" t="s">
        <v>302</v>
      </c>
      <c r="B160" s="6" t="s">
        <v>303</v>
      </c>
      <c r="C160" s="7">
        <f>SUM(C161)</f>
        <v>50000</v>
      </c>
      <c r="D160" s="7">
        <f>SUM(D161)</f>
        <v>0</v>
      </c>
      <c r="E160" s="7">
        <f>SUM(E161)</f>
        <v>0</v>
      </c>
      <c r="F160" s="7">
        <f>SUM(F161)</f>
        <v>50000</v>
      </c>
    </row>
    <row r="161" spans="1:6" s="3" customFormat="1" ht="33.75" customHeight="1" outlineLevel="4">
      <c r="A161" s="9" t="s">
        <v>304</v>
      </c>
      <c r="B161" s="4" t="s">
        <v>305</v>
      </c>
      <c r="C161" s="5">
        <f>SUM(C162:C164)</f>
        <v>50000</v>
      </c>
      <c r="D161" s="5">
        <f>SUM(D162:D164)</f>
        <v>0</v>
      </c>
      <c r="E161" s="5">
        <f>SUM(E162:E164)</f>
        <v>0</v>
      </c>
      <c r="F161" s="5">
        <f>SUM(F162:F164)</f>
        <v>50000</v>
      </c>
    </row>
    <row r="162" spans="1:6" s="3" customFormat="1" ht="48.75" customHeight="1" outlineLevel="6">
      <c r="A162" s="9" t="s">
        <v>307</v>
      </c>
      <c r="B162" s="4" t="s">
        <v>306</v>
      </c>
      <c r="C162" s="5">
        <f>SUM(D162:F162)</f>
        <v>5000</v>
      </c>
      <c r="D162" s="5"/>
      <c r="E162" s="5"/>
      <c r="F162" s="5">
        <v>5000</v>
      </c>
    </row>
    <row r="163" spans="1:6" s="3" customFormat="1" ht="77.25" customHeight="1" outlineLevel="6">
      <c r="A163" s="9" t="s">
        <v>309</v>
      </c>
      <c r="B163" s="4" t="s">
        <v>308</v>
      </c>
      <c r="C163" s="5">
        <f>SUM(D163:F163)</f>
        <v>15000</v>
      </c>
      <c r="D163" s="5"/>
      <c r="E163" s="5"/>
      <c r="F163" s="5">
        <v>15000</v>
      </c>
    </row>
    <row r="164" spans="1:6" s="3" customFormat="1" ht="50.25" customHeight="1" outlineLevel="6">
      <c r="A164" s="9" t="s">
        <v>311</v>
      </c>
      <c r="B164" s="4" t="s">
        <v>310</v>
      </c>
      <c r="C164" s="5">
        <f>SUM(D164:F164)</f>
        <v>30000</v>
      </c>
      <c r="D164" s="5"/>
      <c r="E164" s="5"/>
      <c r="F164" s="5">
        <v>30000</v>
      </c>
    </row>
    <row r="165" spans="1:6" s="3" customFormat="1" ht="50.25" customHeight="1" outlineLevel="2">
      <c r="A165" s="8" t="s">
        <v>312</v>
      </c>
      <c r="B165" s="6" t="s">
        <v>313</v>
      </c>
      <c r="C165" s="7">
        <f>SUM(C166)</f>
        <v>280000</v>
      </c>
      <c r="D165" s="7">
        <f>SUM(D166)</f>
        <v>0</v>
      </c>
      <c r="E165" s="7">
        <f>SUM(E166)</f>
        <v>0</v>
      </c>
      <c r="F165" s="7">
        <f>SUM(F166)</f>
        <v>280000</v>
      </c>
    </row>
    <row r="166" spans="1:6" s="3" customFormat="1" ht="33" customHeight="1" outlineLevel="4">
      <c r="A166" s="9" t="s">
        <v>314</v>
      </c>
      <c r="B166" s="4" t="s">
        <v>315</v>
      </c>
      <c r="C166" s="5">
        <f>SUM(C167:C169)</f>
        <v>280000</v>
      </c>
      <c r="D166" s="5">
        <f>SUM(D167:D169)</f>
        <v>0</v>
      </c>
      <c r="E166" s="5">
        <f>SUM(E167:E169)</f>
        <v>0</v>
      </c>
      <c r="F166" s="5">
        <f>SUM(F167:F169)</f>
        <v>280000</v>
      </c>
    </row>
    <row r="167" spans="1:6" s="3" customFormat="1" ht="46.5" customHeight="1" outlineLevel="6">
      <c r="A167" s="9" t="s">
        <v>317</v>
      </c>
      <c r="B167" s="4" t="s">
        <v>316</v>
      </c>
      <c r="C167" s="5">
        <f>SUM(D167:F167)</f>
        <v>220000</v>
      </c>
      <c r="D167" s="5"/>
      <c r="E167" s="5"/>
      <c r="F167" s="5">
        <v>220000</v>
      </c>
    </row>
    <row r="168" spans="1:6" s="3" customFormat="1" ht="48" customHeight="1" outlineLevel="6">
      <c r="A168" s="9" t="s">
        <v>319</v>
      </c>
      <c r="B168" s="4" t="s">
        <v>318</v>
      </c>
      <c r="C168" s="5">
        <f>SUM(D168:F168)</f>
        <v>60000</v>
      </c>
      <c r="D168" s="5"/>
      <c r="E168" s="5"/>
      <c r="F168" s="5">
        <v>60000</v>
      </c>
    </row>
    <row r="169" spans="1:6" s="3" customFormat="1" ht="36" customHeight="1" outlineLevel="5">
      <c r="A169" s="9" t="s">
        <v>320</v>
      </c>
      <c r="B169" s="4" t="s">
        <v>321</v>
      </c>
      <c r="C169" s="5">
        <f>SUM(D169:F169)</f>
        <v>0</v>
      </c>
      <c r="D169" s="5"/>
      <c r="E169" s="5"/>
      <c r="F169" s="5"/>
    </row>
    <row r="170" spans="1:6" s="3" customFormat="1" ht="96.75" customHeight="1" outlineLevel="1">
      <c r="A170" s="8" t="s">
        <v>322</v>
      </c>
      <c r="B170" s="6" t="s">
        <v>323</v>
      </c>
      <c r="C170" s="7">
        <f>SUM(C171)</f>
        <v>600000</v>
      </c>
      <c r="D170" s="7">
        <f aca="true" t="shared" si="17" ref="D170:F172">SUM(D171)</f>
        <v>0</v>
      </c>
      <c r="E170" s="7">
        <f t="shared" si="17"/>
        <v>0</v>
      </c>
      <c r="F170" s="7">
        <f t="shared" si="17"/>
        <v>600000</v>
      </c>
    </row>
    <row r="171" spans="1:6" s="3" customFormat="1" ht="48" customHeight="1" outlineLevel="2">
      <c r="A171" s="8" t="s">
        <v>324</v>
      </c>
      <c r="B171" s="6" t="s">
        <v>325</v>
      </c>
      <c r="C171" s="7">
        <f>SUM(C172)</f>
        <v>600000</v>
      </c>
      <c r="D171" s="7">
        <f t="shared" si="17"/>
        <v>0</v>
      </c>
      <c r="E171" s="7">
        <f t="shared" si="17"/>
        <v>0</v>
      </c>
      <c r="F171" s="7">
        <f t="shared" si="17"/>
        <v>600000</v>
      </c>
    </row>
    <row r="172" spans="1:6" s="3" customFormat="1" ht="81" customHeight="1" outlineLevel="4">
      <c r="A172" s="9" t="s">
        <v>326</v>
      </c>
      <c r="B172" s="4" t="s">
        <v>327</v>
      </c>
      <c r="C172" s="5">
        <f>SUM(C173)</f>
        <v>600000</v>
      </c>
      <c r="D172" s="5">
        <f t="shared" si="17"/>
        <v>0</v>
      </c>
      <c r="E172" s="5">
        <f t="shared" si="17"/>
        <v>0</v>
      </c>
      <c r="F172" s="5">
        <f t="shared" si="17"/>
        <v>600000</v>
      </c>
    </row>
    <row r="173" spans="1:6" s="3" customFormat="1" ht="34.5" customHeight="1" outlineLevel="5">
      <c r="A173" s="9" t="s">
        <v>328</v>
      </c>
      <c r="B173" s="4" t="s">
        <v>329</v>
      </c>
      <c r="C173" s="5">
        <f>SUM(D173:F173)</f>
        <v>600000</v>
      </c>
      <c r="D173" s="5"/>
      <c r="E173" s="5"/>
      <c r="F173" s="5">
        <v>600000</v>
      </c>
    </row>
    <row r="174" spans="1:6" s="3" customFormat="1" ht="60.75" customHeight="1" outlineLevel="1">
      <c r="A174" s="8" t="s">
        <v>330</v>
      </c>
      <c r="B174" s="6" t="s">
        <v>331</v>
      </c>
      <c r="C174" s="7">
        <f>SUM(C175)</f>
        <v>0</v>
      </c>
      <c r="D174" s="7">
        <f aca="true" t="shared" si="18" ref="D174:F175">SUM(D175)</f>
        <v>0</v>
      </c>
      <c r="E174" s="7">
        <f t="shared" si="18"/>
        <v>0</v>
      </c>
      <c r="F174" s="7">
        <f t="shared" si="18"/>
        <v>0</v>
      </c>
    </row>
    <row r="175" spans="1:6" s="3" customFormat="1" ht="48" customHeight="1" outlineLevel="2">
      <c r="A175" s="8" t="s">
        <v>332</v>
      </c>
      <c r="B175" s="6" t="s">
        <v>333</v>
      </c>
      <c r="C175" s="7">
        <f>SUM(C176)</f>
        <v>0</v>
      </c>
      <c r="D175" s="7">
        <f t="shared" si="18"/>
        <v>0</v>
      </c>
      <c r="E175" s="7">
        <f t="shared" si="18"/>
        <v>0</v>
      </c>
      <c r="F175" s="7">
        <f t="shared" si="18"/>
        <v>0</v>
      </c>
    </row>
    <row r="176" spans="1:6" s="3" customFormat="1" ht="99.75" customHeight="1" outlineLevel="4">
      <c r="A176" s="9" t="s">
        <v>334</v>
      </c>
      <c r="B176" s="4" t="s">
        <v>335</v>
      </c>
      <c r="C176" s="5">
        <f>SUM(C177:C181)</f>
        <v>0</v>
      </c>
      <c r="D176" s="5">
        <f>SUM(D177:D181)</f>
        <v>0</v>
      </c>
      <c r="E176" s="5">
        <f>SUM(E177:E181)</f>
        <v>0</v>
      </c>
      <c r="F176" s="5">
        <f>SUM(F177:F181)</f>
        <v>0</v>
      </c>
    </row>
    <row r="177" spans="1:6" s="3" customFormat="1" ht="17.25" customHeight="1" outlineLevel="5">
      <c r="A177" s="9" t="s">
        <v>336</v>
      </c>
      <c r="B177" s="4" t="s">
        <v>337</v>
      </c>
      <c r="C177" s="5">
        <f>SUM(D177:F177)</f>
        <v>0</v>
      </c>
      <c r="D177" s="5"/>
      <c r="E177" s="5"/>
      <c r="F177" s="5"/>
    </row>
    <row r="178" spans="1:6" ht="42.75" customHeight="1" outlineLevel="5">
      <c r="A178" s="9" t="s">
        <v>338</v>
      </c>
      <c r="B178" s="4" t="s">
        <v>339</v>
      </c>
      <c r="C178" s="5">
        <f>SUM(D178:F178)</f>
        <v>0</v>
      </c>
      <c r="D178" s="5"/>
      <c r="E178" s="5"/>
      <c r="F178" s="5"/>
    </row>
    <row r="179" spans="1:6" ht="28.5" customHeight="1" outlineLevel="5">
      <c r="A179" s="9" t="s">
        <v>340</v>
      </c>
      <c r="B179" s="4" t="s">
        <v>341</v>
      </c>
      <c r="C179" s="5">
        <f>SUM(D179:F179)</f>
        <v>0</v>
      </c>
      <c r="D179" s="5"/>
      <c r="E179" s="5"/>
      <c r="F179" s="5"/>
    </row>
    <row r="180" spans="1:6" ht="34.5" customHeight="1" outlineLevel="5">
      <c r="A180" s="9" t="s">
        <v>342</v>
      </c>
      <c r="B180" s="4" t="s">
        <v>343</v>
      </c>
      <c r="C180" s="5">
        <f>SUM(D180:F180)</f>
        <v>0</v>
      </c>
      <c r="D180" s="5"/>
      <c r="E180" s="5"/>
      <c r="F180" s="5"/>
    </row>
    <row r="181" spans="1:6" ht="78.75" customHeight="1" outlineLevel="5">
      <c r="A181" s="9" t="s">
        <v>344</v>
      </c>
      <c r="B181" s="4" t="s">
        <v>345</v>
      </c>
      <c r="C181" s="5">
        <f>SUM(D181:F181)</f>
        <v>0</v>
      </c>
      <c r="D181" s="5"/>
      <c r="E181" s="5"/>
      <c r="F181" s="5"/>
    </row>
    <row r="182" spans="1:6" ht="22.5" customHeight="1" outlineLevel="5">
      <c r="A182" s="30" t="s">
        <v>365</v>
      </c>
      <c r="B182" s="31"/>
      <c r="C182" s="18">
        <f>SUM(C7+C50+C62+C66+C76+C81+C101+C109+C121+C128+C159+C170+C174)</f>
        <v>138784954.7</v>
      </c>
      <c r="D182" s="18">
        <f>SUM(D7+D50+D62+D66+D76+D81+D101+D109+D121+D128+D159+D170+D174)</f>
        <v>0</v>
      </c>
      <c r="E182" s="18">
        <f>SUM(E7+E50+E62+E66+E76+E81+E101+E109+E121+E128+E159+E170+E174)</f>
        <v>57126446.7</v>
      </c>
      <c r="F182" s="18">
        <f>SUM(F7+F50+F62+F66+F76+F81+F101+F109+F121+F128+F159+F170+F174)</f>
        <v>81658508</v>
      </c>
    </row>
    <row r="183" spans="1:6" ht="18.75" customHeight="1" outlineLevel="5">
      <c r="A183" s="10" t="s">
        <v>366</v>
      </c>
      <c r="B183" s="11"/>
      <c r="C183" s="19">
        <f>SUM(C182/C191)*100</f>
        <v>99.99517290860622</v>
      </c>
      <c r="D183" s="19"/>
      <c r="E183" s="19">
        <f>SUM(E182/E191)*100</f>
        <v>99.98827370723674</v>
      </c>
      <c r="F183" s="19">
        <f>SUM(F182/F191)*100</f>
        <v>100</v>
      </c>
    </row>
    <row r="184" spans="1:6" ht="63.75" customHeight="1" outlineLevel="1">
      <c r="A184" s="8" t="s">
        <v>346</v>
      </c>
      <c r="B184" s="6" t="s">
        <v>347</v>
      </c>
      <c r="C184" s="7">
        <f>SUM(C185)</f>
        <v>6699.6</v>
      </c>
      <c r="D184" s="7">
        <f>SUM(D185)</f>
        <v>0</v>
      </c>
      <c r="E184" s="7">
        <f>SUM(E185)</f>
        <v>6699.6</v>
      </c>
      <c r="F184" s="7">
        <f>SUM(F185)</f>
        <v>0</v>
      </c>
    </row>
    <row r="185" spans="1:6" ht="15" customHeight="1" outlineLevel="2">
      <c r="A185" s="8" t="s">
        <v>348</v>
      </c>
      <c r="B185" s="6" t="s">
        <v>349</v>
      </c>
      <c r="C185" s="7">
        <f>SUM(C186:C189)</f>
        <v>6699.6</v>
      </c>
      <c r="D185" s="7">
        <f>SUM(D186:D189)</f>
        <v>0</v>
      </c>
      <c r="E185" s="7">
        <f>SUM(E186:E189)</f>
        <v>6699.6</v>
      </c>
      <c r="F185" s="7">
        <f>SUM(F186:F189)</f>
        <v>0</v>
      </c>
    </row>
    <row r="186" spans="1:6" ht="16.5" customHeight="1" outlineLevel="5">
      <c r="A186" s="9" t="s">
        <v>350</v>
      </c>
      <c r="B186" s="4" t="s">
        <v>351</v>
      </c>
      <c r="C186" s="5">
        <f>SUM(D186:F186)</f>
        <v>0</v>
      </c>
      <c r="D186" s="5"/>
      <c r="E186" s="5"/>
      <c r="F186" s="5"/>
    </row>
    <row r="187" spans="1:6" ht="62.25" customHeight="1" outlineLevel="5">
      <c r="A187" s="9" t="s">
        <v>352</v>
      </c>
      <c r="B187" s="4" t="s">
        <v>353</v>
      </c>
      <c r="C187" s="5">
        <f>SUM(D187:F187)</f>
        <v>0</v>
      </c>
      <c r="D187" s="5"/>
      <c r="E187" s="5"/>
      <c r="F187" s="5"/>
    </row>
    <row r="188" spans="1:6" ht="66" customHeight="1" outlineLevel="5">
      <c r="A188" s="9" t="s">
        <v>354</v>
      </c>
      <c r="B188" s="4" t="s">
        <v>355</v>
      </c>
      <c r="C188" s="5">
        <f>SUM(D188:F188)</f>
        <v>0</v>
      </c>
      <c r="D188" s="5"/>
      <c r="E188" s="5"/>
      <c r="F188" s="5"/>
    </row>
    <row r="189" spans="1:6" ht="45" customHeight="1" outlineLevel="6">
      <c r="A189" s="9" t="s">
        <v>357</v>
      </c>
      <c r="B189" s="4" t="s">
        <v>356</v>
      </c>
      <c r="C189" s="5">
        <f>SUM(D189:F189)</f>
        <v>6699.6</v>
      </c>
      <c r="D189" s="5"/>
      <c r="E189" s="5">
        <v>6699.6</v>
      </c>
      <c r="F189" s="5"/>
    </row>
    <row r="190" spans="1:6" ht="25.5" customHeight="1" outlineLevel="6">
      <c r="A190" s="12" t="s">
        <v>361</v>
      </c>
      <c r="B190" s="13"/>
      <c r="C190" s="17">
        <f>SUM(C184)</f>
        <v>6699.6</v>
      </c>
      <c r="D190" s="17">
        <f>SUM(D184)</f>
        <v>0</v>
      </c>
      <c r="E190" s="17">
        <f>SUM(E184)</f>
        <v>6699.6</v>
      </c>
      <c r="F190" s="17">
        <f>SUM(F184)</f>
        <v>0</v>
      </c>
    </row>
    <row r="191" spans="1:6" ht="20.25" customHeight="1">
      <c r="A191" s="14" t="s">
        <v>362</v>
      </c>
      <c r="B191" s="15"/>
      <c r="C191" s="18">
        <f>SUM(C7+C50+C62+C66+C76+C81+C101+C109+C121+C128+C159+C170+C174+C190)</f>
        <v>138791654.29999998</v>
      </c>
      <c r="D191" s="18">
        <f>SUM(D7+D50+D62+D66+D76+D81+D101+D109+D121+D128+D159+D170+D174+D190)</f>
        <v>0</v>
      </c>
      <c r="E191" s="18">
        <f>SUM(E7+E50+E62+E66+E76+E81+E101+E109+E121+E128+E159+E170+E174+E190)</f>
        <v>57133146.300000004</v>
      </c>
      <c r="F191" s="18">
        <f>SUM(F7+F50+F62+F66+F76+F81+F101+F109+F121+F128+F159+F170+F174+F190)</f>
        <v>81658508</v>
      </c>
    </row>
    <row r="192" spans="1:6" ht="12.75" customHeight="1">
      <c r="A192" s="2"/>
      <c r="B192" s="2"/>
      <c r="C192" s="2"/>
      <c r="D192" s="2"/>
      <c r="E192" s="2"/>
      <c r="F192" s="2"/>
    </row>
  </sheetData>
  <sheetProtection/>
  <mergeCells count="9">
    <mergeCell ref="A182:B182"/>
    <mergeCell ref="A1:F1"/>
    <mergeCell ref="A2:F2"/>
    <mergeCell ref="A3:F3"/>
    <mergeCell ref="A4:F4"/>
    <mergeCell ref="A5:A6"/>
    <mergeCell ref="B5:B6"/>
    <mergeCell ref="C5:C6"/>
    <mergeCell ref="D5:F5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19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140625" defaultRowHeight="15" outlineLevelRow="6"/>
  <cols>
    <col min="1" max="1" width="47.57421875" style="3" customWidth="1"/>
    <col min="2" max="2" width="10.7109375" style="3" customWidth="1"/>
    <col min="3" max="5" width="13.00390625" style="3" customWidth="1"/>
    <col min="6" max="47" width="9.140625" style="3" customWidth="1"/>
    <col min="48" max="16384" width="9.140625" style="1" customWidth="1"/>
  </cols>
  <sheetData>
    <row r="1" spans="1:5" ht="39" customHeight="1">
      <c r="A1" s="21" t="s">
        <v>358</v>
      </c>
      <c r="B1" s="22"/>
      <c r="C1" s="23"/>
      <c r="D1" s="23"/>
      <c r="E1" s="23"/>
    </row>
    <row r="2" spans="1:5" ht="15.75" customHeight="1">
      <c r="A2" s="24" t="s">
        <v>359</v>
      </c>
      <c r="B2" s="25"/>
      <c r="C2" s="25"/>
      <c r="D2" s="25"/>
      <c r="E2" s="25"/>
    </row>
    <row r="3" spans="1:5" ht="15.75" customHeight="1">
      <c r="A3" s="26"/>
      <c r="B3" s="27"/>
      <c r="C3" s="27"/>
      <c r="D3" s="27"/>
      <c r="E3" s="27"/>
    </row>
    <row r="4" spans="1:5" ht="12" customHeight="1">
      <c r="A4" s="28" t="s">
        <v>360</v>
      </c>
      <c r="B4" s="29"/>
      <c r="C4" s="29"/>
      <c r="D4" s="29"/>
      <c r="E4" s="29"/>
    </row>
    <row r="5" spans="1:5" ht="42.75" customHeight="1">
      <c r="A5" s="16" t="s">
        <v>363</v>
      </c>
      <c r="B5" s="16" t="s">
        <v>364</v>
      </c>
      <c r="C5" s="16" t="s">
        <v>0</v>
      </c>
      <c r="D5" s="16" t="s">
        <v>1</v>
      </c>
      <c r="E5" s="16" t="s">
        <v>2</v>
      </c>
    </row>
    <row r="6" spans="1:5" ht="65.25" customHeight="1" outlineLevel="1">
      <c r="A6" s="8" t="s">
        <v>3</v>
      </c>
      <c r="B6" s="6" t="s">
        <v>4</v>
      </c>
      <c r="C6" s="7">
        <f>SUM(C7+C13+C20+C23+C29+C32+C35+C39+C43+C46)</f>
        <v>113952683.30000001</v>
      </c>
      <c r="D6" s="7">
        <f>SUM(D7+D13+D20+D23+D29+D32+D35+D39+D43+D46)</f>
        <v>82318823.7</v>
      </c>
      <c r="E6" s="7">
        <f>SUM(E7+E13+E20+E23+E29+E32+E35+E39+E43+E46)</f>
        <v>107189480.7</v>
      </c>
    </row>
    <row r="7" spans="1:5" ht="15" customHeight="1" outlineLevel="2">
      <c r="A7" s="8" t="s">
        <v>5</v>
      </c>
      <c r="B7" s="6" t="s">
        <v>6</v>
      </c>
      <c r="C7" s="7">
        <f>SUM(C8)</f>
        <v>35588257.7</v>
      </c>
      <c r="D7" s="7">
        <f>SUM(D8)</f>
        <v>27439227.7</v>
      </c>
      <c r="E7" s="7">
        <f>SUM(E8)</f>
        <v>35070920.7</v>
      </c>
    </row>
    <row r="8" spans="1:5" ht="34.5" customHeight="1" outlineLevel="4">
      <c r="A8" s="9" t="s">
        <v>7</v>
      </c>
      <c r="B8" s="4" t="s">
        <v>8</v>
      </c>
      <c r="C8" s="5">
        <f>SUM(C9:C12)</f>
        <v>35588257.7</v>
      </c>
      <c r="D8" s="5">
        <f>SUM(D9:D12)</f>
        <v>27439227.7</v>
      </c>
      <c r="E8" s="5">
        <f>SUM(E9:E12)</f>
        <v>35070920.7</v>
      </c>
    </row>
    <row r="9" spans="1:5" ht="33" customHeight="1" outlineLevel="6">
      <c r="A9" s="9" t="s">
        <v>10</v>
      </c>
      <c r="B9" s="4" t="s">
        <v>9</v>
      </c>
      <c r="C9" s="5">
        <v>22514777</v>
      </c>
      <c r="D9" s="5">
        <v>14365747</v>
      </c>
      <c r="E9" s="5">
        <v>21997440</v>
      </c>
    </row>
    <row r="10" spans="1:5" ht="161.25" customHeight="1" outlineLevel="6">
      <c r="A10" s="9" t="s">
        <v>12</v>
      </c>
      <c r="B10" s="4" t="s">
        <v>11</v>
      </c>
      <c r="C10" s="5">
        <v>478872</v>
      </c>
      <c r="D10" s="5">
        <v>478872</v>
      </c>
      <c r="E10" s="5">
        <v>478872</v>
      </c>
    </row>
    <row r="11" spans="1:5" ht="108.75" customHeight="1" outlineLevel="6">
      <c r="A11" s="9" t="s">
        <v>14</v>
      </c>
      <c r="B11" s="4" t="s">
        <v>13</v>
      </c>
      <c r="C11" s="5">
        <v>1431129.7</v>
      </c>
      <c r="D11" s="5">
        <v>1431129.7</v>
      </c>
      <c r="E11" s="5">
        <v>1431129.7</v>
      </c>
    </row>
    <row r="12" spans="1:5" ht="204.75" customHeight="1" outlineLevel="6">
      <c r="A12" s="9" t="s">
        <v>16</v>
      </c>
      <c r="B12" s="4" t="s">
        <v>15</v>
      </c>
      <c r="C12" s="5">
        <v>11163479</v>
      </c>
      <c r="D12" s="5">
        <v>11163479</v>
      </c>
      <c r="E12" s="5">
        <v>11163479</v>
      </c>
    </row>
    <row r="13" spans="1:5" ht="18.75" customHeight="1" outlineLevel="2">
      <c r="A13" s="8" t="s">
        <v>17</v>
      </c>
      <c r="B13" s="6" t="s">
        <v>18</v>
      </c>
      <c r="C13" s="7">
        <f>SUM(C14+C18)</f>
        <v>63198749.6</v>
      </c>
      <c r="D13" s="7">
        <f>SUM(D14+D18)</f>
        <v>46299269</v>
      </c>
      <c r="E13" s="7">
        <f>SUM(E14+E18)</f>
        <v>58425793</v>
      </c>
    </row>
    <row r="14" spans="1:5" ht="30.75" customHeight="1" outlineLevel="4">
      <c r="A14" s="9" t="s">
        <v>19</v>
      </c>
      <c r="B14" s="4" t="s">
        <v>20</v>
      </c>
      <c r="C14" s="5">
        <f>SUM(C15:C17)</f>
        <v>58803045</v>
      </c>
      <c r="D14" s="5">
        <f>SUM(D15:D17)</f>
        <v>46299269</v>
      </c>
      <c r="E14" s="5">
        <f>SUM(E15:E17)</f>
        <v>58425793</v>
      </c>
    </row>
    <row r="15" spans="1:5" ht="48.75" customHeight="1" outlineLevel="6">
      <c r="A15" s="9" t="s">
        <v>22</v>
      </c>
      <c r="B15" s="4" t="s">
        <v>21</v>
      </c>
      <c r="C15" s="5">
        <v>14198552</v>
      </c>
      <c r="D15" s="5">
        <v>2914776</v>
      </c>
      <c r="E15" s="5">
        <v>13970800</v>
      </c>
    </row>
    <row r="16" spans="1:5" ht="48.75" customHeight="1" outlineLevel="6">
      <c r="A16" s="9" t="s">
        <v>24</v>
      </c>
      <c r="B16" s="4" t="s">
        <v>23</v>
      </c>
      <c r="C16" s="5">
        <v>1220000</v>
      </c>
      <c r="D16" s="5"/>
      <c r="E16" s="5">
        <v>1070500</v>
      </c>
    </row>
    <row r="17" spans="1:5" ht="224.25" customHeight="1" outlineLevel="6">
      <c r="A17" s="9" t="s">
        <v>26</v>
      </c>
      <c r="B17" s="4" t="s">
        <v>25</v>
      </c>
      <c r="C17" s="5">
        <v>43384493</v>
      </c>
      <c r="D17" s="5">
        <v>43384493</v>
      </c>
      <c r="E17" s="5">
        <v>43384493</v>
      </c>
    </row>
    <row r="18" spans="1:5" ht="28.5" customHeight="1" outlineLevel="4">
      <c r="A18" s="9" t="s">
        <v>27</v>
      </c>
      <c r="B18" s="4" t="s">
        <v>28</v>
      </c>
      <c r="C18" s="5">
        <f>SUM(C19)</f>
        <v>4395704.6</v>
      </c>
      <c r="D18" s="5">
        <f>SUM(D19)</f>
        <v>0</v>
      </c>
      <c r="E18" s="5">
        <f>SUM(E19)</f>
        <v>0</v>
      </c>
    </row>
    <row r="19" spans="1:5" ht="142.5" customHeight="1" outlineLevel="5">
      <c r="A19" s="9" t="s">
        <v>29</v>
      </c>
      <c r="B19" s="4" t="s">
        <v>30</v>
      </c>
      <c r="C19" s="5">
        <v>4395704.6</v>
      </c>
      <c r="D19" s="5"/>
      <c r="E19" s="5"/>
    </row>
    <row r="20" spans="1:5" ht="34.5" customHeight="1" outlineLevel="2">
      <c r="A20" s="8" t="s">
        <v>31</v>
      </c>
      <c r="B20" s="6" t="s">
        <v>32</v>
      </c>
      <c r="C20" s="7">
        <f aca="true" t="shared" si="0" ref="C20:E21">SUM(C21)</f>
        <v>5308343</v>
      </c>
      <c r="D20" s="7">
        <f t="shared" si="0"/>
        <v>3798549</v>
      </c>
      <c r="E20" s="7">
        <f t="shared" si="0"/>
        <v>4780000</v>
      </c>
    </row>
    <row r="21" spans="1:5" ht="33.75" customHeight="1" outlineLevel="4">
      <c r="A21" s="9" t="s">
        <v>33</v>
      </c>
      <c r="B21" s="4" t="s">
        <v>34</v>
      </c>
      <c r="C21" s="5">
        <f t="shared" si="0"/>
        <v>5308343</v>
      </c>
      <c r="D21" s="5">
        <f t="shared" si="0"/>
        <v>3798549</v>
      </c>
      <c r="E21" s="5">
        <f t="shared" si="0"/>
        <v>4780000</v>
      </c>
    </row>
    <row r="22" spans="1:5" ht="48" customHeight="1" outlineLevel="6">
      <c r="A22" s="9" t="s">
        <v>36</v>
      </c>
      <c r="B22" s="4" t="s">
        <v>35</v>
      </c>
      <c r="C22" s="5">
        <v>5308343</v>
      </c>
      <c r="D22" s="5">
        <v>3798549</v>
      </c>
      <c r="E22" s="5">
        <v>4780000</v>
      </c>
    </row>
    <row r="23" spans="1:5" ht="32.25" customHeight="1" outlineLevel="2">
      <c r="A23" s="8" t="s">
        <v>37</v>
      </c>
      <c r="B23" s="6" t="s">
        <v>38</v>
      </c>
      <c r="C23" s="7">
        <f>SUM(C24)</f>
        <v>802300</v>
      </c>
      <c r="D23" s="7">
        <f>SUM(D24)</f>
        <v>300300</v>
      </c>
      <c r="E23" s="7">
        <f>SUM(E24)</f>
        <v>925300</v>
      </c>
    </row>
    <row r="24" spans="1:5" ht="33" customHeight="1" outlineLevel="4">
      <c r="A24" s="9" t="s">
        <v>39</v>
      </c>
      <c r="B24" s="4" t="s">
        <v>40</v>
      </c>
      <c r="C24" s="5">
        <f>SUM(C25:C28)</f>
        <v>802300</v>
      </c>
      <c r="D24" s="5">
        <f>SUM(D25:D28)</f>
        <v>300300</v>
      </c>
      <c r="E24" s="5">
        <f>SUM(E25:E28)</f>
        <v>925300</v>
      </c>
    </row>
    <row r="25" spans="1:5" ht="33.75" customHeight="1" outlineLevel="6">
      <c r="A25" s="9" t="s">
        <v>42</v>
      </c>
      <c r="B25" s="4" t="s">
        <v>41</v>
      </c>
      <c r="C25" s="5">
        <v>402000</v>
      </c>
      <c r="D25" s="5"/>
      <c r="E25" s="5">
        <v>425000</v>
      </c>
    </row>
    <row r="26" spans="1:5" ht="61.5" customHeight="1" outlineLevel="6">
      <c r="A26" s="9" t="s">
        <v>44</v>
      </c>
      <c r="B26" s="4" t="s">
        <v>43</v>
      </c>
      <c r="C26" s="5">
        <v>277200</v>
      </c>
      <c r="D26" s="5">
        <v>277200</v>
      </c>
      <c r="E26" s="5">
        <v>277200</v>
      </c>
    </row>
    <row r="27" spans="1:5" ht="63.75" customHeight="1" outlineLevel="6">
      <c r="A27" s="9" t="s">
        <v>46</v>
      </c>
      <c r="B27" s="4" t="s">
        <v>45</v>
      </c>
      <c r="C27" s="5">
        <v>23100</v>
      </c>
      <c r="D27" s="5">
        <v>23100</v>
      </c>
      <c r="E27" s="5">
        <v>23100</v>
      </c>
    </row>
    <row r="28" spans="1:5" ht="69.75" customHeight="1" outlineLevel="6">
      <c r="A28" s="9" t="s">
        <v>44</v>
      </c>
      <c r="B28" s="4" t="s">
        <v>47</v>
      </c>
      <c r="C28" s="5">
        <v>100000</v>
      </c>
      <c r="D28" s="5"/>
      <c r="E28" s="5">
        <v>200000</v>
      </c>
    </row>
    <row r="29" spans="1:5" ht="79.5" customHeight="1" outlineLevel="2">
      <c r="A29" s="8" t="s">
        <v>48</v>
      </c>
      <c r="B29" s="6" t="s">
        <v>49</v>
      </c>
      <c r="C29" s="7">
        <f aca="true" t="shared" si="1" ref="C29:E30">SUM(C30)</f>
        <v>884200</v>
      </c>
      <c r="D29" s="7">
        <f t="shared" si="1"/>
        <v>0</v>
      </c>
      <c r="E29" s="7">
        <f t="shared" si="1"/>
        <v>818700</v>
      </c>
    </row>
    <row r="30" spans="1:5" ht="51" customHeight="1" outlineLevel="4">
      <c r="A30" s="9" t="s">
        <v>50</v>
      </c>
      <c r="B30" s="4" t="s">
        <v>51</v>
      </c>
      <c r="C30" s="5">
        <f t="shared" si="1"/>
        <v>884200</v>
      </c>
      <c r="D30" s="5">
        <f t="shared" si="1"/>
        <v>0</v>
      </c>
      <c r="E30" s="5">
        <f t="shared" si="1"/>
        <v>818700</v>
      </c>
    </row>
    <row r="31" spans="1:5" ht="46.5" customHeight="1" outlineLevel="6">
      <c r="A31" s="9" t="s">
        <v>53</v>
      </c>
      <c r="B31" s="4" t="s">
        <v>52</v>
      </c>
      <c r="C31" s="5">
        <v>884200</v>
      </c>
      <c r="D31" s="5"/>
      <c r="E31" s="5">
        <v>818700</v>
      </c>
    </row>
    <row r="32" spans="1:5" ht="48.75" customHeight="1" outlineLevel="2">
      <c r="A32" s="8" t="s">
        <v>54</v>
      </c>
      <c r="B32" s="6" t="s">
        <v>55</v>
      </c>
      <c r="C32" s="7">
        <f aca="true" t="shared" si="2" ref="C32:E33">SUM(C33)</f>
        <v>30000</v>
      </c>
      <c r="D32" s="7">
        <f t="shared" si="2"/>
        <v>0</v>
      </c>
      <c r="E32" s="7">
        <f t="shared" si="2"/>
        <v>30000</v>
      </c>
    </row>
    <row r="33" spans="1:5" ht="66.75" customHeight="1" outlineLevel="4">
      <c r="A33" s="9" t="s">
        <v>56</v>
      </c>
      <c r="B33" s="4" t="s">
        <v>57</v>
      </c>
      <c r="C33" s="5">
        <f t="shared" si="2"/>
        <v>30000</v>
      </c>
      <c r="D33" s="5">
        <f t="shared" si="2"/>
        <v>0</v>
      </c>
      <c r="E33" s="5">
        <f t="shared" si="2"/>
        <v>30000</v>
      </c>
    </row>
    <row r="34" spans="1:5" ht="33.75" customHeight="1" outlineLevel="6">
      <c r="A34" s="9" t="s">
        <v>59</v>
      </c>
      <c r="B34" s="4" t="s">
        <v>58</v>
      </c>
      <c r="C34" s="5">
        <v>30000</v>
      </c>
      <c r="D34" s="5"/>
      <c r="E34" s="5">
        <v>30000</v>
      </c>
    </row>
    <row r="35" spans="1:5" ht="15" customHeight="1" outlineLevel="2">
      <c r="A35" s="8" t="s">
        <v>60</v>
      </c>
      <c r="B35" s="6" t="s">
        <v>61</v>
      </c>
      <c r="C35" s="7">
        <f>SUM(C36)</f>
        <v>0</v>
      </c>
      <c r="D35" s="7">
        <f>SUM(D36)</f>
        <v>0</v>
      </c>
      <c r="E35" s="7">
        <f>SUM(E36)</f>
        <v>80000</v>
      </c>
    </row>
    <row r="36" spans="1:5" ht="32.25" customHeight="1" outlineLevel="4">
      <c r="A36" s="9" t="s">
        <v>62</v>
      </c>
      <c r="B36" s="4" t="s">
        <v>63</v>
      </c>
      <c r="C36" s="5">
        <f>SUM(C37:C38)</f>
        <v>0</v>
      </c>
      <c r="D36" s="5">
        <f>SUM(D37:D38)</f>
        <v>0</v>
      </c>
      <c r="E36" s="5">
        <f>SUM(E37:E38)</f>
        <v>80000</v>
      </c>
    </row>
    <row r="37" spans="1:5" ht="22.5" customHeight="1" outlineLevel="6">
      <c r="A37" s="9" t="s">
        <v>65</v>
      </c>
      <c r="B37" s="4" t="s">
        <v>64</v>
      </c>
      <c r="C37" s="5"/>
      <c r="D37" s="5"/>
      <c r="E37" s="5">
        <v>70000</v>
      </c>
    </row>
    <row r="38" spans="1:5" ht="33.75" customHeight="1" outlineLevel="6">
      <c r="A38" s="9" t="s">
        <v>67</v>
      </c>
      <c r="B38" s="4" t="s">
        <v>66</v>
      </c>
      <c r="C38" s="5"/>
      <c r="D38" s="5"/>
      <c r="E38" s="5">
        <v>10000</v>
      </c>
    </row>
    <row r="39" spans="1:5" ht="62.25" customHeight="1" outlineLevel="2">
      <c r="A39" s="8" t="s">
        <v>68</v>
      </c>
      <c r="B39" s="6" t="s">
        <v>69</v>
      </c>
      <c r="C39" s="7">
        <f>SUM(C40)</f>
        <v>6064183</v>
      </c>
      <c r="D39" s="7">
        <f>SUM(D40)</f>
        <v>4481478</v>
      </c>
      <c r="E39" s="7">
        <f>SUM(E40)</f>
        <v>5768600</v>
      </c>
    </row>
    <row r="40" spans="1:5" ht="66" customHeight="1" outlineLevel="4">
      <c r="A40" s="9" t="s">
        <v>70</v>
      </c>
      <c r="B40" s="4" t="s">
        <v>71</v>
      </c>
      <c r="C40" s="5">
        <f>SUM(C41:C42)</f>
        <v>6064183</v>
      </c>
      <c r="D40" s="5">
        <f>SUM(D41:D42)</f>
        <v>4481478</v>
      </c>
      <c r="E40" s="5">
        <f>SUM(E41:E42)</f>
        <v>5768600</v>
      </c>
    </row>
    <row r="41" spans="1:5" ht="50.25" customHeight="1" outlineLevel="6">
      <c r="A41" s="9" t="s">
        <v>73</v>
      </c>
      <c r="B41" s="4" t="s">
        <v>72</v>
      </c>
      <c r="C41" s="5">
        <v>1512800</v>
      </c>
      <c r="D41" s="5">
        <v>1249898</v>
      </c>
      <c r="E41" s="5">
        <v>1512800</v>
      </c>
    </row>
    <row r="42" spans="1:5" ht="63" customHeight="1" outlineLevel="6">
      <c r="A42" s="9" t="s">
        <v>75</v>
      </c>
      <c r="B42" s="4" t="s">
        <v>74</v>
      </c>
      <c r="C42" s="5">
        <v>4551383</v>
      </c>
      <c r="D42" s="5">
        <v>3231580</v>
      </c>
      <c r="E42" s="5">
        <v>4255800</v>
      </c>
    </row>
    <row r="43" spans="1:5" ht="21" customHeight="1" outlineLevel="2">
      <c r="A43" s="8" t="s">
        <v>76</v>
      </c>
      <c r="B43" s="6" t="s">
        <v>77</v>
      </c>
      <c r="C43" s="7">
        <f aca="true" t="shared" si="3" ref="C43:E44">SUM(C44)</f>
        <v>100000</v>
      </c>
      <c r="D43" s="7">
        <f t="shared" si="3"/>
        <v>0</v>
      </c>
      <c r="E43" s="7">
        <f t="shared" si="3"/>
        <v>150000</v>
      </c>
    </row>
    <row r="44" spans="1:5" ht="30.75" customHeight="1" outlineLevel="4">
      <c r="A44" s="9" t="s">
        <v>78</v>
      </c>
      <c r="B44" s="4" t="s">
        <v>79</v>
      </c>
      <c r="C44" s="5">
        <f t="shared" si="3"/>
        <v>100000</v>
      </c>
      <c r="D44" s="5">
        <f t="shared" si="3"/>
        <v>0</v>
      </c>
      <c r="E44" s="5">
        <f t="shared" si="3"/>
        <v>150000</v>
      </c>
    </row>
    <row r="45" spans="1:5" ht="34.5" customHeight="1" outlineLevel="6">
      <c r="A45" s="9" t="s">
        <v>81</v>
      </c>
      <c r="B45" s="4" t="s">
        <v>80</v>
      </c>
      <c r="C45" s="5">
        <v>100000</v>
      </c>
      <c r="D45" s="5"/>
      <c r="E45" s="5">
        <v>150000</v>
      </c>
    </row>
    <row r="46" spans="1:5" ht="66.75" customHeight="1" outlineLevel="2">
      <c r="A46" s="8" t="s">
        <v>82</v>
      </c>
      <c r="B46" s="6" t="s">
        <v>83</v>
      </c>
      <c r="C46" s="7">
        <f aca="true" t="shared" si="4" ref="C46:E47">SUM(C47)</f>
        <v>1976650</v>
      </c>
      <c r="D46" s="7">
        <f t="shared" si="4"/>
        <v>0</v>
      </c>
      <c r="E46" s="7">
        <f t="shared" si="4"/>
        <v>1140167</v>
      </c>
    </row>
    <row r="47" spans="1:5" ht="50.25" customHeight="1" outlineLevel="4">
      <c r="A47" s="9" t="s">
        <v>84</v>
      </c>
      <c r="B47" s="4" t="s">
        <v>85</v>
      </c>
      <c r="C47" s="5">
        <f t="shared" si="4"/>
        <v>1976650</v>
      </c>
      <c r="D47" s="5">
        <f t="shared" si="4"/>
        <v>0</v>
      </c>
      <c r="E47" s="5">
        <f t="shared" si="4"/>
        <v>1140167</v>
      </c>
    </row>
    <row r="48" spans="1:5" ht="18.75" customHeight="1" outlineLevel="6">
      <c r="A48" s="9" t="s">
        <v>87</v>
      </c>
      <c r="B48" s="4" t="s">
        <v>86</v>
      </c>
      <c r="C48" s="5">
        <v>1976650</v>
      </c>
      <c r="D48" s="5"/>
      <c r="E48" s="5">
        <v>1140167</v>
      </c>
    </row>
    <row r="49" spans="1:5" ht="112.5" customHeight="1" outlineLevel="1">
      <c r="A49" s="8" t="s">
        <v>88</v>
      </c>
      <c r="B49" s="6" t="s">
        <v>89</v>
      </c>
      <c r="C49" s="7">
        <v>840300</v>
      </c>
      <c r="D49" s="7">
        <v>354500</v>
      </c>
      <c r="E49" s="7">
        <v>0</v>
      </c>
    </row>
    <row r="50" spans="1:5" ht="33.75" customHeight="1" outlineLevel="2">
      <c r="A50" s="8" t="s">
        <v>90</v>
      </c>
      <c r="B50" s="6" t="s">
        <v>91</v>
      </c>
      <c r="C50" s="7">
        <f aca="true" t="shared" si="5" ref="C50:E51">SUM(C51)</f>
        <v>150000</v>
      </c>
      <c r="D50" s="7">
        <f t="shared" si="5"/>
        <v>0</v>
      </c>
      <c r="E50" s="7">
        <f t="shared" si="5"/>
        <v>0</v>
      </c>
    </row>
    <row r="51" spans="1:5" ht="47.25" customHeight="1" outlineLevel="4">
      <c r="A51" s="9" t="s">
        <v>92</v>
      </c>
      <c r="B51" s="4" t="s">
        <v>93</v>
      </c>
      <c r="C51" s="5">
        <f t="shared" si="5"/>
        <v>150000</v>
      </c>
      <c r="D51" s="5">
        <f t="shared" si="5"/>
        <v>0</v>
      </c>
      <c r="E51" s="5">
        <f t="shared" si="5"/>
        <v>0</v>
      </c>
    </row>
    <row r="52" spans="1:5" ht="96.75" customHeight="1" outlineLevel="6">
      <c r="A52" s="9" t="s">
        <v>95</v>
      </c>
      <c r="B52" s="4" t="s">
        <v>94</v>
      </c>
      <c r="C52" s="5">
        <v>150000</v>
      </c>
      <c r="D52" s="5"/>
      <c r="E52" s="5"/>
    </row>
    <row r="53" spans="1:5" ht="32.25" customHeight="1" outlineLevel="2">
      <c r="A53" s="8" t="s">
        <v>96</v>
      </c>
      <c r="B53" s="6" t="s">
        <v>97</v>
      </c>
      <c r="C53" s="7">
        <f>SUM(C54)</f>
        <v>440300</v>
      </c>
      <c r="D53" s="7">
        <f>SUM(D54)</f>
        <v>23400</v>
      </c>
      <c r="E53" s="7">
        <f>SUM(E54)</f>
        <v>0</v>
      </c>
    </row>
    <row r="54" spans="1:5" ht="32.25" customHeight="1" outlineLevel="4">
      <c r="A54" s="9" t="s">
        <v>98</v>
      </c>
      <c r="B54" s="4" t="s">
        <v>99</v>
      </c>
      <c r="C54" s="5">
        <f>SUM(C55:C56)</f>
        <v>440300</v>
      </c>
      <c r="D54" s="5">
        <f>SUM(D55:D56)</f>
        <v>23400</v>
      </c>
      <c r="E54" s="5">
        <f>SUM(E55:E56)</f>
        <v>0</v>
      </c>
    </row>
    <row r="55" spans="1:5" ht="15" customHeight="1" outlineLevel="5">
      <c r="A55" s="9" t="s">
        <v>100</v>
      </c>
      <c r="B55" s="4" t="s">
        <v>101</v>
      </c>
      <c r="C55" s="5">
        <v>324000</v>
      </c>
      <c r="D55" s="5"/>
      <c r="E55" s="5"/>
    </row>
    <row r="56" spans="1:5" ht="31.5" customHeight="1" outlineLevel="5">
      <c r="A56" s="9" t="s">
        <v>102</v>
      </c>
      <c r="B56" s="4" t="s">
        <v>103</v>
      </c>
      <c r="C56" s="5">
        <v>116300</v>
      </c>
      <c r="D56" s="5">
        <v>23400</v>
      </c>
      <c r="E56" s="5"/>
    </row>
    <row r="57" spans="1:5" ht="32.25" customHeight="1" outlineLevel="2">
      <c r="A57" s="8" t="s">
        <v>104</v>
      </c>
      <c r="B57" s="6" t="s">
        <v>105</v>
      </c>
      <c r="C57" s="7">
        <f>SUM(C58)</f>
        <v>250000</v>
      </c>
      <c r="D57" s="7">
        <f>SUM(D58)</f>
        <v>331100</v>
      </c>
      <c r="E57" s="7">
        <f>SUM(E58)</f>
        <v>0</v>
      </c>
    </row>
    <row r="58" spans="1:5" ht="36" customHeight="1" outlineLevel="4">
      <c r="A58" s="9" t="s">
        <v>106</v>
      </c>
      <c r="B58" s="4" t="s">
        <v>107</v>
      </c>
      <c r="C58" s="5">
        <f>SUM(C59:C60)</f>
        <v>250000</v>
      </c>
      <c r="D58" s="5">
        <f>SUM(D59:D60)</f>
        <v>331100</v>
      </c>
      <c r="E58" s="5">
        <f>SUM(E59:E60)</f>
        <v>0</v>
      </c>
    </row>
    <row r="59" spans="1:5" ht="30.75" customHeight="1" outlineLevel="5">
      <c r="A59" s="9" t="s">
        <v>108</v>
      </c>
      <c r="B59" s="4" t="s">
        <v>109</v>
      </c>
      <c r="C59" s="5">
        <v>110000</v>
      </c>
      <c r="D59" s="5">
        <v>175000</v>
      </c>
      <c r="E59" s="5"/>
    </row>
    <row r="60" spans="1:5" ht="49.5" customHeight="1" outlineLevel="5">
      <c r="A60" s="9" t="s">
        <v>110</v>
      </c>
      <c r="B60" s="4" t="s">
        <v>111</v>
      </c>
      <c r="C60" s="5">
        <v>140000</v>
      </c>
      <c r="D60" s="5">
        <v>156100</v>
      </c>
      <c r="E60" s="5"/>
    </row>
    <row r="61" spans="1:5" ht="81" customHeight="1" outlineLevel="1">
      <c r="A61" s="8" t="s">
        <v>112</v>
      </c>
      <c r="B61" s="6" t="s">
        <v>113</v>
      </c>
      <c r="C61" s="7">
        <f aca="true" t="shared" si="6" ref="C61:E63">SUM(C62)</f>
        <v>36800</v>
      </c>
      <c r="D61" s="7">
        <f t="shared" si="6"/>
        <v>0</v>
      </c>
      <c r="E61" s="7">
        <f t="shared" si="6"/>
        <v>76800</v>
      </c>
    </row>
    <row r="62" spans="1:5" ht="42.75" customHeight="1" outlineLevel="2">
      <c r="A62" s="8" t="s">
        <v>114</v>
      </c>
      <c r="B62" s="6" t="s">
        <v>115</v>
      </c>
      <c r="C62" s="7">
        <f t="shared" si="6"/>
        <v>36800</v>
      </c>
      <c r="D62" s="7">
        <f t="shared" si="6"/>
        <v>0</v>
      </c>
      <c r="E62" s="7">
        <f t="shared" si="6"/>
        <v>76800</v>
      </c>
    </row>
    <row r="63" spans="1:5" ht="50.25" customHeight="1" outlineLevel="4">
      <c r="A63" s="9" t="s">
        <v>116</v>
      </c>
      <c r="B63" s="4" t="s">
        <v>117</v>
      </c>
      <c r="C63" s="5">
        <f t="shared" si="6"/>
        <v>36800</v>
      </c>
      <c r="D63" s="5">
        <f t="shared" si="6"/>
        <v>0</v>
      </c>
      <c r="E63" s="5">
        <f t="shared" si="6"/>
        <v>76800</v>
      </c>
    </row>
    <row r="64" spans="1:5" ht="66" customHeight="1" outlineLevel="6">
      <c r="A64" s="9" t="s">
        <v>119</v>
      </c>
      <c r="B64" s="4" t="s">
        <v>118</v>
      </c>
      <c r="C64" s="5">
        <v>36800</v>
      </c>
      <c r="D64" s="5"/>
      <c r="E64" s="5">
        <v>76800</v>
      </c>
    </row>
    <row r="65" spans="1:5" ht="63" customHeight="1" outlineLevel="1">
      <c r="A65" s="8" t="s">
        <v>120</v>
      </c>
      <c r="B65" s="6" t="s">
        <v>121</v>
      </c>
      <c r="C65" s="7">
        <v>404000</v>
      </c>
      <c r="D65" s="7">
        <v>634000</v>
      </c>
      <c r="E65" s="7">
        <v>6000</v>
      </c>
    </row>
    <row r="66" spans="1:5" ht="51" customHeight="1" outlineLevel="2">
      <c r="A66" s="8" t="s">
        <v>122</v>
      </c>
      <c r="B66" s="6" t="s">
        <v>123</v>
      </c>
      <c r="C66" s="7">
        <f aca="true" t="shared" si="7" ref="C66:E67">SUM(C67)</f>
        <v>6000</v>
      </c>
      <c r="D66" s="7">
        <f t="shared" si="7"/>
        <v>6000</v>
      </c>
      <c r="E66" s="7">
        <f t="shared" si="7"/>
        <v>6000</v>
      </c>
    </row>
    <row r="67" spans="1:5" ht="51" customHeight="1" outlineLevel="4">
      <c r="A67" s="9" t="s">
        <v>124</v>
      </c>
      <c r="B67" s="4" t="s">
        <v>125</v>
      </c>
      <c r="C67" s="5">
        <f t="shared" si="7"/>
        <v>6000</v>
      </c>
      <c r="D67" s="5">
        <f t="shared" si="7"/>
        <v>6000</v>
      </c>
      <c r="E67" s="5">
        <f t="shared" si="7"/>
        <v>6000</v>
      </c>
    </row>
    <row r="68" spans="1:5" ht="147" customHeight="1" outlineLevel="6">
      <c r="A68" s="9" t="s">
        <v>127</v>
      </c>
      <c r="B68" s="4" t="s">
        <v>126</v>
      </c>
      <c r="C68" s="5">
        <v>6000</v>
      </c>
      <c r="D68" s="5">
        <v>6000</v>
      </c>
      <c r="E68" s="5">
        <v>6000</v>
      </c>
    </row>
    <row r="69" spans="1:5" ht="33.75" customHeight="1" outlineLevel="2">
      <c r="A69" s="8" t="s">
        <v>128</v>
      </c>
      <c r="B69" s="6" t="s">
        <v>129</v>
      </c>
      <c r="C69" s="7">
        <f aca="true" t="shared" si="8" ref="C69:E70">SUM(C70)</f>
        <v>328000</v>
      </c>
      <c r="D69" s="7">
        <f t="shared" si="8"/>
        <v>468000</v>
      </c>
      <c r="E69" s="7">
        <f t="shared" si="8"/>
        <v>0</v>
      </c>
    </row>
    <row r="70" spans="1:5" ht="51" customHeight="1" outlineLevel="4">
      <c r="A70" s="9" t="s">
        <v>130</v>
      </c>
      <c r="B70" s="4" t="s">
        <v>131</v>
      </c>
      <c r="C70" s="5">
        <f t="shared" si="8"/>
        <v>328000</v>
      </c>
      <c r="D70" s="5">
        <f t="shared" si="8"/>
        <v>468000</v>
      </c>
      <c r="E70" s="5">
        <f t="shared" si="8"/>
        <v>0</v>
      </c>
    </row>
    <row r="71" spans="1:5" ht="48" customHeight="1" outlineLevel="5">
      <c r="A71" s="9" t="s">
        <v>132</v>
      </c>
      <c r="B71" s="4" t="s">
        <v>133</v>
      </c>
      <c r="C71" s="5">
        <v>328000</v>
      </c>
      <c r="D71" s="5">
        <v>468000</v>
      </c>
      <c r="E71" s="5"/>
    </row>
    <row r="72" spans="1:5" ht="32.25" customHeight="1" outlineLevel="2">
      <c r="A72" s="8" t="s">
        <v>134</v>
      </c>
      <c r="B72" s="6" t="s">
        <v>135</v>
      </c>
      <c r="C72" s="7">
        <f aca="true" t="shared" si="9" ref="C72:E73">SUM(C73)</f>
        <v>70000</v>
      </c>
      <c r="D72" s="7">
        <f t="shared" si="9"/>
        <v>160000</v>
      </c>
      <c r="E72" s="7">
        <f t="shared" si="9"/>
        <v>0</v>
      </c>
    </row>
    <row r="73" spans="1:5" ht="45.75" customHeight="1" outlineLevel="4">
      <c r="A73" s="9" t="s">
        <v>136</v>
      </c>
      <c r="B73" s="4" t="s">
        <v>137</v>
      </c>
      <c r="C73" s="5">
        <f t="shared" si="9"/>
        <v>70000</v>
      </c>
      <c r="D73" s="5">
        <f t="shared" si="9"/>
        <v>160000</v>
      </c>
      <c r="E73" s="5">
        <f t="shared" si="9"/>
        <v>0</v>
      </c>
    </row>
    <row r="74" spans="1:5" ht="18" customHeight="1" outlineLevel="5">
      <c r="A74" s="9" t="s">
        <v>138</v>
      </c>
      <c r="B74" s="4" t="s">
        <v>139</v>
      </c>
      <c r="C74" s="5">
        <v>70000</v>
      </c>
      <c r="D74" s="5">
        <v>160000</v>
      </c>
      <c r="E74" s="5"/>
    </row>
    <row r="75" spans="1:5" ht="66" customHeight="1" outlineLevel="1">
      <c r="A75" s="8" t="s">
        <v>140</v>
      </c>
      <c r="B75" s="6" t="s">
        <v>141</v>
      </c>
      <c r="C75" s="7">
        <f aca="true" t="shared" si="10" ref="C75:E76">SUM(C76)</f>
        <v>1745050</v>
      </c>
      <c r="D75" s="7">
        <f t="shared" si="10"/>
        <v>432530</v>
      </c>
      <c r="E75" s="7">
        <f t="shared" si="10"/>
        <v>490000</v>
      </c>
    </row>
    <row r="76" spans="1:5" ht="64.5" customHeight="1" outlineLevel="2">
      <c r="A76" s="8" t="s">
        <v>142</v>
      </c>
      <c r="B76" s="6" t="s">
        <v>143</v>
      </c>
      <c r="C76" s="7">
        <f t="shared" si="10"/>
        <v>1745050</v>
      </c>
      <c r="D76" s="7">
        <f t="shared" si="10"/>
        <v>432530</v>
      </c>
      <c r="E76" s="7">
        <f t="shared" si="10"/>
        <v>490000</v>
      </c>
    </row>
    <row r="77" spans="1:5" ht="64.5" customHeight="1" outlineLevel="4">
      <c r="A77" s="9" t="s">
        <v>144</v>
      </c>
      <c r="B77" s="4" t="s">
        <v>145</v>
      </c>
      <c r="C77" s="5">
        <f>SUM(C78:C79)</f>
        <v>1745050</v>
      </c>
      <c r="D77" s="5">
        <f>SUM(D78:D79)</f>
        <v>432530</v>
      </c>
      <c r="E77" s="5">
        <f>SUM(E78:E79)</f>
        <v>490000</v>
      </c>
    </row>
    <row r="78" spans="1:5" ht="50.25" customHeight="1" outlineLevel="6">
      <c r="A78" s="9" t="s">
        <v>147</v>
      </c>
      <c r="B78" s="4" t="s">
        <v>146</v>
      </c>
      <c r="C78" s="5">
        <v>1545050</v>
      </c>
      <c r="D78" s="5">
        <v>432530</v>
      </c>
      <c r="E78" s="5">
        <v>490000</v>
      </c>
    </row>
    <row r="79" spans="1:5" ht="114" customHeight="1" outlineLevel="6">
      <c r="A79" s="9" t="s">
        <v>149</v>
      </c>
      <c r="B79" s="4" t="s">
        <v>148</v>
      </c>
      <c r="C79" s="5">
        <v>200000</v>
      </c>
      <c r="D79" s="5"/>
      <c r="E79" s="5"/>
    </row>
    <row r="80" spans="1:5" ht="48.75" customHeight="1" outlineLevel="1">
      <c r="A80" s="8" t="s">
        <v>150</v>
      </c>
      <c r="B80" s="6" t="s">
        <v>151</v>
      </c>
      <c r="C80" s="7">
        <f>SUM(C81+C91+C96)</f>
        <v>663773</v>
      </c>
      <c r="D80" s="7">
        <f>SUM(D81+D91+D96)</f>
        <v>362173</v>
      </c>
      <c r="E80" s="7">
        <f>SUM(E81+E91+E96)</f>
        <v>652173</v>
      </c>
    </row>
    <row r="81" spans="1:5" ht="48" customHeight="1" outlineLevel="2">
      <c r="A81" s="8" t="s">
        <v>152</v>
      </c>
      <c r="B81" s="6" t="s">
        <v>153</v>
      </c>
      <c r="C81" s="7">
        <f>SUM(C82+C86)</f>
        <v>467173</v>
      </c>
      <c r="D81" s="7">
        <f>SUM(D82+D86)</f>
        <v>362173</v>
      </c>
      <c r="E81" s="7">
        <f>SUM(E82+E86)</f>
        <v>452173</v>
      </c>
    </row>
    <row r="82" spans="1:5" ht="31.5" customHeight="1" outlineLevel="4">
      <c r="A82" s="9" t="s">
        <v>154</v>
      </c>
      <c r="B82" s="4" t="s">
        <v>155</v>
      </c>
      <c r="C82" s="5">
        <f>SUM(C83:C85)</f>
        <v>80000</v>
      </c>
      <c r="D82" s="5">
        <f>SUM(D83:D85)</f>
        <v>0</v>
      </c>
      <c r="E82" s="5">
        <f>SUM(E83:E85)</f>
        <v>65000</v>
      </c>
    </row>
    <row r="83" spans="1:5" ht="64.5" customHeight="1" outlineLevel="6">
      <c r="A83" s="9" t="s">
        <v>157</v>
      </c>
      <c r="B83" s="4" t="s">
        <v>156</v>
      </c>
      <c r="C83" s="5"/>
      <c r="D83" s="5"/>
      <c r="E83" s="5">
        <v>30000</v>
      </c>
    </row>
    <row r="84" spans="1:5" ht="61.5" customHeight="1" outlineLevel="6">
      <c r="A84" s="9" t="s">
        <v>159</v>
      </c>
      <c r="B84" s="4" t="s">
        <v>158</v>
      </c>
      <c r="C84" s="5"/>
      <c r="D84" s="5"/>
      <c r="E84" s="5">
        <v>35000</v>
      </c>
    </row>
    <row r="85" spans="1:5" ht="47.25" customHeight="1" outlineLevel="6">
      <c r="A85" s="9" t="s">
        <v>161</v>
      </c>
      <c r="B85" s="4" t="s">
        <v>160</v>
      </c>
      <c r="C85" s="5">
        <v>80000</v>
      </c>
      <c r="D85" s="5"/>
      <c r="E85" s="5"/>
    </row>
    <row r="86" spans="1:5" ht="48.75" customHeight="1" outlineLevel="4">
      <c r="A86" s="9" t="s">
        <v>162</v>
      </c>
      <c r="B86" s="4" t="s">
        <v>163</v>
      </c>
      <c r="C86" s="5">
        <f>SUM(C87:C90)</f>
        <v>387173</v>
      </c>
      <c r="D86" s="5">
        <f>SUM(D87:D90)</f>
        <v>362173</v>
      </c>
      <c r="E86" s="5">
        <f>SUM(E87:E90)</f>
        <v>387173</v>
      </c>
    </row>
    <row r="87" spans="1:5" ht="77.25" customHeight="1" outlineLevel="6">
      <c r="A87" s="9" t="s">
        <v>165</v>
      </c>
      <c r="B87" s="4" t="s">
        <v>164</v>
      </c>
      <c r="C87" s="5"/>
      <c r="D87" s="5"/>
      <c r="E87" s="5">
        <v>10000</v>
      </c>
    </row>
    <row r="88" spans="1:5" ht="77.25" customHeight="1" outlineLevel="6">
      <c r="A88" s="9" t="s">
        <v>167</v>
      </c>
      <c r="B88" s="4" t="s">
        <v>166</v>
      </c>
      <c r="C88" s="5"/>
      <c r="D88" s="5"/>
      <c r="E88" s="5">
        <v>15000</v>
      </c>
    </row>
    <row r="89" spans="1:5" ht="47.25" customHeight="1" outlineLevel="6">
      <c r="A89" s="9" t="s">
        <v>161</v>
      </c>
      <c r="B89" s="4" t="s">
        <v>168</v>
      </c>
      <c r="C89" s="5">
        <v>25000</v>
      </c>
      <c r="D89" s="5"/>
      <c r="E89" s="5"/>
    </row>
    <row r="90" spans="1:5" ht="63" customHeight="1" outlineLevel="6">
      <c r="A90" s="9" t="s">
        <v>170</v>
      </c>
      <c r="B90" s="4" t="s">
        <v>169</v>
      </c>
      <c r="C90" s="5">
        <v>362173</v>
      </c>
      <c r="D90" s="5">
        <v>362173</v>
      </c>
      <c r="E90" s="5">
        <v>362173</v>
      </c>
    </row>
    <row r="91" spans="1:5" ht="81" customHeight="1" outlineLevel="2">
      <c r="A91" s="8" t="s">
        <v>171</v>
      </c>
      <c r="B91" s="6" t="s">
        <v>172</v>
      </c>
      <c r="C91" s="7">
        <f>SUM(C92)</f>
        <v>25000</v>
      </c>
      <c r="D91" s="7">
        <f>SUM(D92)</f>
        <v>0</v>
      </c>
      <c r="E91" s="7">
        <f>SUM(E92)</f>
        <v>30000</v>
      </c>
    </row>
    <row r="92" spans="1:5" ht="31.5" customHeight="1" outlineLevel="4">
      <c r="A92" s="9" t="s">
        <v>173</v>
      </c>
      <c r="B92" s="4" t="s">
        <v>174</v>
      </c>
      <c r="C92" s="5">
        <f>SUM(C93:C95)</f>
        <v>25000</v>
      </c>
      <c r="D92" s="5">
        <f>SUM(D93:D95)</f>
        <v>0</v>
      </c>
      <c r="E92" s="5">
        <f>SUM(E93:E95)</f>
        <v>30000</v>
      </c>
    </row>
    <row r="93" spans="1:5" ht="63.75" customHeight="1" outlineLevel="6">
      <c r="A93" s="9" t="s">
        <v>176</v>
      </c>
      <c r="B93" s="4" t="s">
        <v>175</v>
      </c>
      <c r="C93" s="5"/>
      <c r="D93" s="5"/>
      <c r="E93" s="5">
        <v>15000</v>
      </c>
    </row>
    <row r="94" spans="1:5" ht="63.75" customHeight="1" outlineLevel="6">
      <c r="A94" s="9" t="s">
        <v>178</v>
      </c>
      <c r="B94" s="4" t="s">
        <v>177</v>
      </c>
      <c r="C94" s="5"/>
      <c r="D94" s="5"/>
      <c r="E94" s="5">
        <v>15000</v>
      </c>
    </row>
    <row r="95" spans="1:5" ht="48" customHeight="1" outlineLevel="6">
      <c r="A95" s="9" t="s">
        <v>161</v>
      </c>
      <c r="B95" s="4" t="s">
        <v>179</v>
      </c>
      <c r="C95" s="5">
        <v>25000</v>
      </c>
      <c r="D95" s="5"/>
      <c r="E95" s="5"/>
    </row>
    <row r="96" spans="1:5" ht="67.5" customHeight="1" outlineLevel="2">
      <c r="A96" s="8" t="s">
        <v>180</v>
      </c>
      <c r="B96" s="6" t="s">
        <v>181</v>
      </c>
      <c r="C96" s="7">
        <f>SUM(C97)</f>
        <v>171600</v>
      </c>
      <c r="D96" s="7">
        <f>SUM(D97)</f>
        <v>0</v>
      </c>
      <c r="E96" s="7">
        <f>SUM(E97)</f>
        <v>170000</v>
      </c>
    </row>
    <row r="97" spans="1:5" ht="49.5" customHeight="1" outlineLevel="4">
      <c r="A97" s="9" t="s">
        <v>182</v>
      </c>
      <c r="B97" s="4" t="s">
        <v>183</v>
      </c>
      <c r="C97" s="5">
        <f>SUM(C98:C99)</f>
        <v>171600</v>
      </c>
      <c r="D97" s="5">
        <f>SUM(D98:D99)</f>
        <v>0</v>
      </c>
      <c r="E97" s="5">
        <f>SUM(E98:E99)</f>
        <v>170000</v>
      </c>
    </row>
    <row r="98" spans="1:5" ht="79.5" customHeight="1" outlineLevel="6">
      <c r="A98" s="9" t="s">
        <v>185</v>
      </c>
      <c r="B98" s="4" t="s">
        <v>184</v>
      </c>
      <c r="C98" s="5">
        <v>101600</v>
      </c>
      <c r="D98" s="5"/>
      <c r="E98" s="5">
        <v>100000</v>
      </c>
    </row>
    <row r="99" spans="1:5" ht="78.75" customHeight="1" outlineLevel="6">
      <c r="A99" s="9" t="s">
        <v>187</v>
      </c>
      <c r="B99" s="4" t="s">
        <v>186</v>
      </c>
      <c r="C99" s="5">
        <v>70000</v>
      </c>
      <c r="D99" s="5"/>
      <c r="E99" s="5">
        <v>70000</v>
      </c>
    </row>
    <row r="100" spans="1:5" ht="65.25" customHeight="1" outlineLevel="1">
      <c r="A100" s="8" t="s">
        <v>188</v>
      </c>
      <c r="B100" s="6" t="s">
        <v>189</v>
      </c>
      <c r="C100" s="7">
        <f>SUM(C101+C105)</f>
        <v>1895000</v>
      </c>
      <c r="D100" s="7">
        <f>SUM(D101+D105)</f>
        <v>900000</v>
      </c>
      <c r="E100" s="7">
        <f>SUM(E101+E105)</f>
        <v>1250000</v>
      </c>
    </row>
    <row r="101" spans="1:5" ht="110.25" customHeight="1" outlineLevel="2">
      <c r="A101" s="8" t="s">
        <v>190</v>
      </c>
      <c r="B101" s="6" t="s">
        <v>191</v>
      </c>
      <c r="C101" s="7">
        <f>SUM(C102)</f>
        <v>1875000</v>
      </c>
      <c r="D101" s="7">
        <f>SUM(D102)</f>
        <v>900000</v>
      </c>
      <c r="E101" s="7">
        <f>SUM(E102)</f>
        <v>1225000</v>
      </c>
    </row>
    <row r="102" spans="1:5" ht="31.5" customHeight="1" outlineLevel="4">
      <c r="A102" s="9" t="s">
        <v>192</v>
      </c>
      <c r="B102" s="4" t="s">
        <v>193</v>
      </c>
      <c r="C102" s="5">
        <f>SUM(C103:C104)</f>
        <v>1875000</v>
      </c>
      <c r="D102" s="5">
        <f>SUM(D103:D104)</f>
        <v>900000</v>
      </c>
      <c r="E102" s="5">
        <f>SUM(E103:E104)</f>
        <v>1225000</v>
      </c>
    </row>
    <row r="103" spans="1:5" ht="81" customHeight="1" outlineLevel="6">
      <c r="A103" s="9" t="s">
        <v>195</v>
      </c>
      <c r="B103" s="4" t="s">
        <v>194</v>
      </c>
      <c r="C103" s="5">
        <v>1375000</v>
      </c>
      <c r="D103" s="5">
        <v>900000</v>
      </c>
      <c r="E103" s="5">
        <v>1025000</v>
      </c>
    </row>
    <row r="104" spans="1:5" ht="115.5" customHeight="1" outlineLevel="6">
      <c r="A104" s="9" t="s">
        <v>197</v>
      </c>
      <c r="B104" s="4" t="s">
        <v>196</v>
      </c>
      <c r="C104" s="5">
        <v>500000</v>
      </c>
      <c r="D104" s="5"/>
      <c r="E104" s="5">
        <v>200000</v>
      </c>
    </row>
    <row r="105" spans="1:5" ht="51" customHeight="1" outlineLevel="2">
      <c r="A105" s="8" t="s">
        <v>198</v>
      </c>
      <c r="B105" s="6" t="s">
        <v>199</v>
      </c>
      <c r="C105" s="7">
        <f aca="true" t="shared" si="11" ref="C105:E106">SUM(C106)</f>
        <v>20000</v>
      </c>
      <c r="D105" s="7">
        <f t="shared" si="11"/>
        <v>0</v>
      </c>
      <c r="E105" s="7">
        <f t="shared" si="11"/>
        <v>25000</v>
      </c>
    </row>
    <row r="106" spans="1:5" ht="45.75" customHeight="1" outlineLevel="4">
      <c r="A106" s="9" t="s">
        <v>200</v>
      </c>
      <c r="B106" s="4" t="s">
        <v>201</v>
      </c>
      <c r="C106" s="5">
        <f t="shared" si="11"/>
        <v>20000</v>
      </c>
      <c r="D106" s="5">
        <f t="shared" si="11"/>
        <v>0</v>
      </c>
      <c r="E106" s="5">
        <f t="shared" si="11"/>
        <v>25000</v>
      </c>
    </row>
    <row r="107" spans="1:5" ht="66.75" customHeight="1" outlineLevel="5">
      <c r="A107" s="9" t="s">
        <v>202</v>
      </c>
      <c r="B107" s="4" t="s">
        <v>203</v>
      </c>
      <c r="C107" s="5">
        <v>20000</v>
      </c>
      <c r="D107" s="5"/>
      <c r="E107" s="5">
        <v>25000</v>
      </c>
    </row>
    <row r="108" spans="1:5" ht="63.75" customHeight="1" outlineLevel="1">
      <c r="A108" s="8" t="s">
        <v>204</v>
      </c>
      <c r="B108" s="6" t="s">
        <v>205</v>
      </c>
      <c r="C108" s="7">
        <f>SUM(C109+C117)</f>
        <v>6556404</v>
      </c>
      <c r="D108" s="7">
        <f>SUM(D109+D117)</f>
        <v>35417342</v>
      </c>
      <c r="E108" s="7">
        <f>SUM(E109+E117)</f>
        <v>6156578</v>
      </c>
    </row>
    <row r="109" spans="1:5" ht="48" customHeight="1" outlineLevel="2">
      <c r="A109" s="8" t="s">
        <v>206</v>
      </c>
      <c r="B109" s="6" t="s">
        <v>207</v>
      </c>
      <c r="C109" s="7">
        <f>SUM(C110)</f>
        <v>5556404</v>
      </c>
      <c r="D109" s="7">
        <f>SUM(D110)</f>
        <v>34417342</v>
      </c>
      <c r="E109" s="7">
        <f>SUM(E110)</f>
        <v>6156578</v>
      </c>
    </row>
    <row r="110" spans="1:5" ht="28.5" customHeight="1" outlineLevel="4">
      <c r="A110" s="9" t="s">
        <v>208</v>
      </c>
      <c r="B110" s="4" t="s">
        <v>209</v>
      </c>
      <c r="C110" s="5">
        <f>SUM(C111:C116)</f>
        <v>5556404</v>
      </c>
      <c r="D110" s="5">
        <f>SUM(D111:D116)</f>
        <v>34417342</v>
      </c>
      <c r="E110" s="5">
        <f>SUM(E111:E116)</f>
        <v>6156578</v>
      </c>
    </row>
    <row r="111" spans="1:5" ht="32.25" customHeight="1" outlineLevel="6">
      <c r="A111" s="9" t="s">
        <v>211</v>
      </c>
      <c r="B111" s="4" t="s">
        <v>210</v>
      </c>
      <c r="C111" s="5"/>
      <c r="D111" s="5"/>
      <c r="E111" s="5">
        <v>2656578</v>
      </c>
    </row>
    <row r="112" spans="1:5" ht="49.5" customHeight="1" outlineLevel="6">
      <c r="A112" s="9" t="s">
        <v>213</v>
      </c>
      <c r="B112" s="4" t="s">
        <v>212</v>
      </c>
      <c r="C112" s="5">
        <v>500000</v>
      </c>
      <c r="D112" s="5">
        <v>595010</v>
      </c>
      <c r="E112" s="5">
        <v>1000000</v>
      </c>
    </row>
    <row r="113" spans="1:5" ht="48.75" customHeight="1" outlineLevel="5">
      <c r="A113" s="9" t="s">
        <v>214</v>
      </c>
      <c r="B113" s="4" t="s">
        <v>215</v>
      </c>
      <c r="C113" s="5"/>
      <c r="D113" s="5"/>
      <c r="E113" s="5">
        <v>1000000</v>
      </c>
    </row>
    <row r="114" spans="1:5" ht="33" customHeight="1" outlineLevel="5">
      <c r="A114" s="9" t="s">
        <v>216</v>
      </c>
      <c r="B114" s="4" t="s">
        <v>217</v>
      </c>
      <c r="C114" s="5"/>
      <c r="D114" s="5"/>
      <c r="E114" s="5">
        <v>1500000</v>
      </c>
    </row>
    <row r="115" spans="1:5" ht="48" customHeight="1" outlineLevel="6">
      <c r="A115" s="9" t="s">
        <v>219</v>
      </c>
      <c r="B115" s="4" t="s">
        <v>218</v>
      </c>
      <c r="C115" s="5">
        <v>4231404</v>
      </c>
      <c r="D115" s="5">
        <v>33822332</v>
      </c>
      <c r="E115" s="5"/>
    </row>
    <row r="116" spans="1:5" ht="48.75" customHeight="1" outlineLevel="5">
      <c r="A116" s="9" t="s">
        <v>220</v>
      </c>
      <c r="B116" s="4" t="s">
        <v>221</v>
      </c>
      <c r="C116" s="5">
        <v>825000</v>
      </c>
      <c r="D116" s="5"/>
      <c r="E116" s="5"/>
    </row>
    <row r="117" spans="1:5" ht="49.5" customHeight="1" outlineLevel="2">
      <c r="A117" s="8" t="s">
        <v>222</v>
      </c>
      <c r="B117" s="6" t="s">
        <v>223</v>
      </c>
      <c r="C117" s="7">
        <f aca="true" t="shared" si="12" ref="C117:E118">SUM(C118)</f>
        <v>1000000</v>
      </c>
      <c r="D117" s="7">
        <f t="shared" si="12"/>
        <v>1000000</v>
      </c>
      <c r="E117" s="7">
        <f t="shared" si="12"/>
        <v>0</v>
      </c>
    </row>
    <row r="118" spans="1:5" ht="47.25" customHeight="1" outlineLevel="4">
      <c r="A118" s="9" t="s">
        <v>224</v>
      </c>
      <c r="B118" s="4" t="s">
        <v>225</v>
      </c>
      <c r="C118" s="5">
        <f t="shared" si="12"/>
        <v>1000000</v>
      </c>
      <c r="D118" s="5">
        <f t="shared" si="12"/>
        <v>1000000</v>
      </c>
      <c r="E118" s="5">
        <f t="shared" si="12"/>
        <v>0</v>
      </c>
    </row>
    <row r="119" spans="1:5" ht="80.25" customHeight="1" outlineLevel="6">
      <c r="A119" s="9" t="s">
        <v>227</v>
      </c>
      <c r="B119" s="4" t="s">
        <v>226</v>
      </c>
      <c r="C119" s="5">
        <v>1000000</v>
      </c>
      <c r="D119" s="5">
        <v>1000000</v>
      </c>
      <c r="E119" s="5"/>
    </row>
    <row r="120" spans="1:5" ht="77.25" customHeight="1" outlineLevel="1">
      <c r="A120" s="8" t="s">
        <v>229</v>
      </c>
      <c r="B120" s="6" t="s">
        <v>228</v>
      </c>
      <c r="C120" s="7">
        <f>SUM(C121+C124)</f>
        <v>3958800</v>
      </c>
      <c r="D120" s="7">
        <f>SUM(D121+D124)</f>
        <v>2851338</v>
      </c>
      <c r="E120" s="7">
        <f>SUM(E121+E124)</f>
        <v>4035000</v>
      </c>
    </row>
    <row r="121" spans="1:5" ht="45.75" customHeight="1" outlineLevel="2">
      <c r="A121" s="8" t="s">
        <v>230</v>
      </c>
      <c r="B121" s="6" t="s">
        <v>231</v>
      </c>
      <c r="C121" s="7">
        <f aca="true" t="shared" si="13" ref="C121:E122">SUM(C122)</f>
        <v>432000</v>
      </c>
      <c r="D121" s="7">
        <f t="shared" si="13"/>
        <v>250000</v>
      </c>
      <c r="E121" s="7">
        <f t="shared" si="13"/>
        <v>200000</v>
      </c>
    </row>
    <row r="122" spans="1:5" ht="48.75" customHeight="1" outlineLevel="4">
      <c r="A122" s="9" t="s">
        <v>232</v>
      </c>
      <c r="B122" s="4" t="s">
        <v>233</v>
      </c>
      <c r="C122" s="5">
        <f t="shared" si="13"/>
        <v>432000</v>
      </c>
      <c r="D122" s="5">
        <f t="shared" si="13"/>
        <v>250000</v>
      </c>
      <c r="E122" s="5">
        <f t="shared" si="13"/>
        <v>200000</v>
      </c>
    </row>
    <row r="123" spans="1:5" ht="35.25" customHeight="1" outlineLevel="6">
      <c r="A123" s="9" t="s">
        <v>235</v>
      </c>
      <c r="B123" s="4" t="s">
        <v>234</v>
      </c>
      <c r="C123" s="5">
        <v>432000</v>
      </c>
      <c r="D123" s="5">
        <v>250000</v>
      </c>
      <c r="E123" s="5">
        <v>200000</v>
      </c>
    </row>
    <row r="124" spans="1:5" ht="47.25" customHeight="1" outlineLevel="2">
      <c r="A124" s="8" t="s">
        <v>236</v>
      </c>
      <c r="B124" s="6" t="s">
        <v>237</v>
      </c>
      <c r="C124" s="7">
        <f aca="true" t="shared" si="14" ref="C124:E125">SUM(C125)</f>
        <v>3526800</v>
      </c>
      <c r="D124" s="7">
        <f t="shared" si="14"/>
        <v>2601338</v>
      </c>
      <c r="E124" s="7">
        <f t="shared" si="14"/>
        <v>3835000</v>
      </c>
    </row>
    <row r="125" spans="1:5" ht="64.5" customHeight="1" outlineLevel="4">
      <c r="A125" s="9" t="s">
        <v>70</v>
      </c>
      <c r="B125" s="4" t="s">
        <v>238</v>
      </c>
      <c r="C125" s="5">
        <f t="shared" si="14"/>
        <v>3526800</v>
      </c>
      <c r="D125" s="5">
        <f t="shared" si="14"/>
        <v>2601338</v>
      </c>
      <c r="E125" s="5">
        <f t="shared" si="14"/>
        <v>3835000</v>
      </c>
    </row>
    <row r="126" spans="1:5" ht="48.75" customHeight="1" outlineLevel="6">
      <c r="A126" s="9" t="s">
        <v>240</v>
      </c>
      <c r="B126" s="4" t="s">
        <v>239</v>
      </c>
      <c r="C126" s="5">
        <v>3526800</v>
      </c>
      <c r="D126" s="5">
        <v>2601338</v>
      </c>
      <c r="E126" s="5">
        <v>3835000</v>
      </c>
    </row>
    <row r="127" spans="1:5" ht="63.75" customHeight="1" outlineLevel="1">
      <c r="A127" s="8" t="s">
        <v>241</v>
      </c>
      <c r="B127" s="6" t="s">
        <v>242</v>
      </c>
      <c r="C127" s="7">
        <f>SUM(C128+C132+C135+C143+C147+C151)</f>
        <v>20117885</v>
      </c>
      <c r="D127" s="7">
        <f>SUM(D128+D132+D135+D143+D147+D151)</f>
        <v>14281727</v>
      </c>
      <c r="E127" s="7">
        <f>SUM(E128+E132+E135+E143+E147+E151)</f>
        <v>17998923</v>
      </c>
    </row>
    <row r="128" spans="1:5" ht="34.5" customHeight="1" outlineLevel="2">
      <c r="A128" s="8" t="s">
        <v>243</v>
      </c>
      <c r="B128" s="6" t="s">
        <v>244</v>
      </c>
      <c r="C128" s="7">
        <f>SUM(C129)</f>
        <v>60000</v>
      </c>
      <c r="D128" s="7">
        <f>SUM(D129)</f>
        <v>0</v>
      </c>
      <c r="E128" s="7">
        <f>SUM(E129)</f>
        <v>52000</v>
      </c>
    </row>
    <row r="129" spans="1:5" ht="32.25" customHeight="1" outlineLevel="4">
      <c r="A129" s="9" t="s">
        <v>78</v>
      </c>
      <c r="B129" s="4" t="s">
        <v>245</v>
      </c>
      <c r="C129" s="5">
        <f>SUM(C130:C131)</f>
        <v>60000</v>
      </c>
      <c r="D129" s="5">
        <f>SUM(D130:D131)</f>
        <v>0</v>
      </c>
      <c r="E129" s="5">
        <f>SUM(E130:E131)</f>
        <v>52000</v>
      </c>
    </row>
    <row r="130" spans="1:5" ht="45.75" customHeight="1" outlineLevel="6">
      <c r="A130" s="9" t="s">
        <v>247</v>
      </c>
      <c r="B130" s="4" t="s">
        <v>246</v>
      </c>
      <c r="C130" s="5"/>
      <c r="D130" s="5"/>
      <c r="E130" s="5">
        <v>22000</v>
      </c>
    </row>
    <row r="131" spans="1:5" ht="65.25" customHeight="1" outlineLevel="6">
      <c r="A131" s="9" t="s">
        <v>249</v>
      </c>
      <c r="B131" s="4" t="s">
        <v>248</v>
      </c>
      <c r="C131" s="5">
        <v>60000</v>
      </c>
      <c r="D131" s="5"/>
      <c r="E131" s="5">
        <v>30000</v>
      </c>
    </row>
    <row r="132" spans="1:5" ht="35.25" customHeight="1" outlineLevel="2">
      <c r="A132" s="8" t="s">
        <v>250</v>
      </c>
      <c r="B132" s="6" t="s">
        <v>251</v>
      </c>
      <c r="C132" s="7">
        <f aca="true" t="shared" si="15" ref="C132:E133">SUM(C133)</f>
        <v>1200000</v>
      </c>
      <c r="D132" s="7">
        <f t="shared" si="15"/>
        <v>1200000</v>
      </c>
      <c r="E132" s="7">
        <f t="shared" si="15"/>
        <v>1200000</v>
      </c>
    </row>
    <row r="133" spans="1:5" ht="33" customHeight="1" outlineLevel="4">
      <c r="A133" s="9" t="s">
        <v>252</v>
      </c>
      <c r="B133" s="4" t="s">
        <v>253</v>
      </c>
      <c r="C133" s="5">
        <f t="shared" si="15"/>
        <v>1200000</v>
      </c>
      <c r="D133" s="5">
        <f t="shared" si="15"/>
        <v>1200000</v>
      </c>
      <c r="E133" s="5">
        <f t="shared" si="15"/>
        <v>1200000</v>
      </c>
    </row>
    <row r="134" spans="1:5" ht="66" customHeight="1" outlineLevel="6">
      <c r="A134" s="9" t="s">
        <v>255</v>
      </c>
      <c r="B134" s="4" t="s">
        <v>254</v>
      </c>
      <c r="C134" s="5">
        <v>1200000</v>
      </c>
      <c r="D134" s="5">
        <v>1200000</v>
      </c>
      <c r="E134" s="5">
        <v>1200000</v>
      </c>
    </row>
    <row r="135" spans="1:5" ht="48" customHeight="1" outlineLevel="2">
      <c r="A135" s="8" t="s">
        <v>256</v>
      </c>
      <c r="B135" s="6" t="s">
        <v>257</v>
      </c>
      <c r="C135" s="7">
        <f>SUM(C136+C139+C141)</f>
        <v>383300</v>
      </c>
      <c r="D135" s="7">
        <f>SUM(D136+D139+D141)</f>
        <v>0</v>
      </c>
      <c r="E135" s="7">
        <f>SUM(E136+E139+E141)</f>
        <v>345000</v>
      </c>
    </row>
    <row r="136" spans="1:5" ht="49.5" customHeight="1" outlineLevel="4">
      <c r="A136" s="9" t="s">
        <v>258</v>
      </c>
      <c r="B136" s="4" t="s">
        <v>259</v>
      </c>
      <c r="C136" s="5">
        <f>SUM(C137:C138)</f>
        <v>250000</v>
      </c>
      <c r="D136" s="5">
        <f>SUM(D137:D138)</f>
        <v>0</v>
      </c>
      <c r="E136" s="5">
        <f>SUM(E137:E138)</f>
        <v>160000</v>
      </c>
    </row>
    <row r="137" spans="1:5" ht="81" customHeight="1" outlineLevel="6">
      <c r="A137" s="9" t="s">
        <v>261</v>
      </c>
      <c r="B137" s="4" t="s">
        <v>260</v>
      </c>
      <c r="C137" s="5">
        <v>200000</v>
      </c>
      <c r="D137" s="5"/>
      <c r="E137" s="5">
        <v>100000</v>
      </c>
    </row>
    <row r="138" spans="1:5" ht="30" customHeight="1" outlineLevel="6">
      <c r="A138" s="9" t="s">
        <v>263</v>
      </c>
      <c r="B138" s="4" t="s">
        <v>262</v>
      </c>
      <c r="C138" s="5">
        <v>50000</v>
      </c>
      <c r="D138" s="5"/>
      <c r="E138" s="5">
        <v>60000</v>
      </c>
    </row>
    <row r="139" spans="1:5" ht="46.5" customHeight="1" outlineLevel="4">
      <c r="A139" s="9" t="s">
        <v>264</v>
      </c>
      <c r="B139" s="4" t="s">
        <v>265</v>
      </c>
      <c r="C139" s="5">
        <f>SUM(C140)</f>
        <v>0</v>
      </c>
      <c r="D139" s="5">
        <f>SUM(D140)</f>
        <v>0</v>
      </c>
      <c r="E139" s="5">
        <f>SUM(E140)</f>
        <v>30000</v>
      </c>
    </row>
    <row r="140" spans="1:5" ht="15" customHeight="1" outlineLevel="6">
      <c r="A140" s="9" t="s">
        <v>267</v>
      </c>
      <c r="B140" s="4" t="s">
        <v>266</v>
      </c>
      <c r="C140" s="5"/>
      <c r="D140" s="5"/>
      <c r="E140" s="5">
        <v>30000</v>
      </c>
    </row>
    <row r="141" spans="1:5" ht="50.25" customHeight="1" outlineLevel="4">
      <c r="A141" s="9" t="s">
        <v>268</v>
      </c>
      <c r="B141" s="4" t="s">
        <v>269</v>
      </c>
      <c r="C141" s="5">
        <f>SUM(C142)</f>
        <v>133300</v>
      </c>
      <c r="D141" s="5">
        <f>SUM(D142)</f>
        <v>0</v>
      </c>
      <c r="E141" s="5">
        <f>SUM(E142)</f>
        <v>155000</v>
      </c>
    </row>
    <row r="142" spans="1:5" ht="35.25" customHeight="1" outlineLevel="5">
      <c r="A142" s="9" t="s">
        <v>270</v>
      </c>
      <c r="B142" s="4" t="s">
        <v>271</v>
      </c>
      <c r="C142" s="5">
        <v>133300</v>
      </c>
      <c r="D142" s="5"/>
      <c r="E142" s="5">
        <v>155000</v>
      </c>
    </row>
    <row r="143" spans="1:5" ht="62.25" customHeight="1" outlineLevel="2">
      <c r="A143" s="8" t="s">
        <v>272</v>
      </c>
      <c r="B143" s="6" t="s">
        <v>273</v>
      </c>
      <c r="C143" s="7">
        <f>SUM(C144)</f>
        <v>80000</v>
      </c>
      <c r="D143" s="7">
        <f>SUM(D144)</f>
        <v>0</v>
      </c>
      <c r="E143" s="7">
        <f>SUM(E144)</f>
        <v>200000</v>
      </c>
    </row>
    <row r="144" spans="1:5" ht="30.75" customHeight="1" outlineLevel="4">
      <c r="A144" s="9" t="s">
        <v>154</v>
      </c>
      <c r="B144" s="4" t="s">
        <v>274</v>
      </c>
      <c r="C144" s="5">
        <f>SUM(C145:C146)</f>
        <v>80000</v>
      </c>
      <c r="D144" s="5">
        <f>SUM(D145:D146)</f>
        <v>0</v>
      </c>
      <c r="E144" s="5">
        <f>SUM(E145:E146)</f>
        <v>200000</v>
      </c>
    </row>
    <row r="145" spans="1:5" ht="47.25" customHeight="1" outlineLevel="6">
      <c r="A145" s="9" t="s">
        <v>276</v>
      </c>
      <c r="B145" s="4" t="s">
        <v>275</v>
      </c>
      <c r="C145" s="5">
        <v>50000</v>
      </c>
      <c r="D145" s="5"/>
      <c r="E145" s="5">
        <v>100000</v>
      </c>
    </row>
    <row r="146" spans="1:5" ht="30.75" customHeight="1" outlineLevel="6">
      <c r="A146" s="9" t="s">
        <v>278</v>
      </c>
      <c r="B146" s="4" t="s">
        <v>277</v>
      </c>
      <c r="C146" s="5">
        <v>30000</v>
      </c>
      <c r="D146" s="5"/>
      <c r="E146" s="5">
        <v>100000</v>
      </c>
    </row>
    <row r="147" spans="1:5" ht="36.75" customHeight="1" outlineLevel="2">
      <c r="A147" s="8" t="s">
        <v>279</v>
      </c>
      <c r="B147" s="6" t="s">
        <v>280</v>
      </c>
      <c r="C147" s="7">
        <f>SUM(C148)</f>
        <v>40000</v>
      </c>
      <c r="D147" s="7">
        <f>SUM(D148)</f>
        <v>0</v>
      </c>
      <c r="E147" s="7">
        <f>SUM(E148)</f>
        <v>56000</v>
      </c>
    </row>
    <row r="148" spans="1:5" ht="33" customHeight="1" outlineLevel="4">
      <c r="A148" s="9" t="s">
        <v>281</v>
      </c>
      <c r="B148" s="4" t="s">
        <v>282</v>
      </c>
      <c r="C148" s="5">
        <f>SUM(C149:C150)</f>
        <v>40000</v>
      </c>
      <c r="D148" s="5">
        <f>SUM(D149:D150)</f>
        <v>0</v>
      </c>
      <c r="E148" s="5">
        <f>SUM(E149:E150)</f>
        <v>56000</v>
      </c>
    </row>
    <row r="149" spans="1:5" ht="15" customHeight="1" outlineLevel="6">
      <c r="A149" s="9" t="s">
        <v>284</v>
      </c>
      <c r="B149" s="4" t="s">
        <v>283</v>
      </c>
      <c r="C149" s="5">
        <v>20000</v>
      </c>
      <c r="D149" s="5"/>
      <c r="E149" s="5">
        <v>36000</v>
      </c>
    </row>
    <row r="150" spans="1:5" ht="15" customHeight="1" outlineLevel="6">
      <c r="A150" s="9" t="s">
        <v>286</v>
      </c>
      <c r="B150" s="4" t="s">
        <v>285</v>
      </c>
      <c r="C150" s="5">
        <v>20000</v>
      </c>
      <c r="D150" s="5"/>
      <c r="E150" s="5">
        <v>20000</v>
      </c>
    </row>
    <row r="151" spans="1:5" ht="64.5" customHeight="1" outlineLevel="2">
      <c r="A151" s="8" t="s">
        <v>287</v>
      </c>
      <c r="B151" s="6" t="s">
        <v>288</v>
      </c>
      <c r="C151" s="7">
        <f>SUM(C152+C154+C156)</f>
        <v>18354585</v>
      </c>
      <c r="D151" s="7">
        <f>SUM(D152+D154+D156)</f>
        <v>13081727</v>
      </c>
      <c r="E151" s="7">
        <f>SUM(E152+E154+E156)</f>
        <v>16145923</v>
      </c>
    </row>
    <row r="152" spans="1:5" ht="61.5" customHeight="1" outlineLevel="4">
      <c r="A152" s="9" t="s">
        <v>289</v>
      </c>
      <c r="B152" s="4" t="s">
        <v>290</v>
      </c>
      <c r="C152" s="5">
        <f>SUM(C153)</f>
        <v>1132800</v>
      </c>
      <c r="D152" s="5">
        <f>SUM(D153)</f>
        <v>1042716</v>
      </c>
      <c r="E152" s="5">
        <f>SUM(E153)</f>
        <v>1132800</v>
      </c>
    </row>
    <row r="153" spans="1:5" ht="33" customHeight="1" outlineLevel="6">
      <c r="A153" s="9" t="s">
        <v>292</v>
      </c>
      <c r="B153" s="4" t="s">
        <v>291</v>
      </c>
      <c r="C153" s="5">
        <v>1132800</v>
      </c>
      <c r="D153" s="5">
        <v>1042716</v>
      </c>
      <c r="E153" s="5">
        <v>1132800</v>
      </c>
    </row>
    <row r="154" spans="1:5" ht="64.5" customHeight="1" outlineLevel="4">
      <c r="A154" s="9" t="s">
        <v>70</v>
      </c>
      <c r="B154" s="4" t="s">
        <v>293</v>
      </c>
      <c r="C154" s="5">
        <f>SUM(C155)</f>
        <v>17221785</v>
      </c>
      <c r="D154" s="5">
        <f>SUM(D155)</f>
        <v>12039011</v>
      </c>
      <c r="E154" s="5">
        <f>SUM(E155)</f>
        <v>15003123</v>
      </c>
    </row>
    <row r="155" spans="1:5" ht="51" customHeight="1" outlineLevel="6">
      <c r="A155" s="9" t="s">
        <v>295</v>
      </c>
      <c r="B155" s="4" t="s">
        <v>294</v>
      </c>
      <c r="C155" s="5">
        <v>17221785</v>
      </c>
      <c r="D155" s="5">
        <v>12039011</v>
      </c>
      <c r="E155" s="5">
        <v>15003123</v>
      </c>
    </row>
    <row r="156" spans="1:5" ht="50.25" customHeight="1" outlineLevel="4">
      <c r="A156" s="9" t="s">
        <v>296</v>
      </c>
      <c r="B156" s="4" t="s">
        <v>297</v>
      </c>
      <c r="C156" s="5">
        <f>SUM(C157)</f>
        <v>0</v>
      </c>
      <c r="D156" s="5">
        <f>SUM(D157)</f>
        <v>0</v>
      </c>
      <c r="E156" s="5">
        <f>SUM(E157)</f>
        <v>10000</v>
      </c>
    </row>
    <row r="157" spans="1:5" ht="49.5" customHeight="1" outlineLevel="6">
      <c r="A157" s="9" t="s">
        <v>299</v>
      </c>
      <c r="B157" s="4" t="s">
        <v>298</v>
      </c>
      <c r="C157" s="5"/>
      <c r="D157" s="5"/>
      <c r="E157" s="5">
        <v>10000</v>
      </c>
    </row>
    <row r="158" spans="1:5" ht="66" customHeight="1" outlineLevel="1">
      <c r="A158" s="8" t="s">
        <v>300</v>
      </c>
      <c r="B158" s="6" t="s">
        <v>301</v>
      </c>
      <c r="C158" s="7">
        <f>SUM(C159+C164)</f>
        <v>198600</v>
      </c>
      <c r="D158" s="7">
        <f>SUM(D159+D164)</f>
        <v>200000</v>
      </c>
      <c r="E158" s="7">
        <f>SUM(E159+E164)</f>
        <v>330000</v>
      </c>
    </row>
    <row r="159" spans="1:5" ht="48" customHeight="1" outlineLevel="2">
      <c r="A159" s="8" t="s">
        <v>302</v>
      </c>
      <c r="B159" s="6" t="s">
        <v>303</v>
      </c>
      <c r="C159" s="7">
        <f>SUM(C160)</f>
        <v>50000</v>
      </c>
      <c r="D159" s="7">
        <f>SUM(D160)</f>
        <v>0</v>
      </c>
      <c r="E159" s="7">
        <f>SUM(E160)</f>
        <v>50000</v>
      </c>
    </row>
    <row r="160" spans="1:5" ht="33.75" customHeight="1" outlineLevel="4">
      <c r="A160" s="9" t="s">
        <v>304</v>
      </c>
      <c r="B160" s="4" t="s">
        <v>305</v>
      </c>
      <c r="C160" s="5">
        <f>SUM(C161:C163)</f>
        <v>50000</v>
      </c>
      <c r="D160" s="5">
        <f>SUM(D161:D163)</f>
        <v>0</v>
      </c>
      <c r="E160" s="5">
        <f>SUM(E161:E163)</f>
        <v>50000</v>
      </c>
    </row>
    <row r="161" spans="1:5" ht="48.75" customHeight="1" outlineLevel="6">
      <c r="A161" s="9" t="s">
        <v>307</v>
      </c>
      <c r="B161" s="4" t="s">
        <v>306</v>
      </c>
      <c r="C161" s="5">
        <v>35000</v>
      </c>
      <c r="D161" s="5"/>
      <c r="E161" s="5">
        <v>5000</v>
      </c>
    </row>
    <row r="162" spans="1:5" ht="77.25" customHeight="1" outlineLevel="6">
      <c r="A162" s="9" t="s">
        <v>309</v>
      </c>
      <c r="B162" s="4" t="s">
        <v>308</v>
      </c>
      <c r="C162" s="5">
        <v>15000</v>
      </c>
      <c r="D162" s="5"/>
      <c r="E162" s="5">
        <v>15000</v>
      </c>
    </row>
    <row r="163" spans="1:5" ht="50.25" customHeight="1" outlineLevel="6">
      <c r="A163" s="9" t="s">
        <v>311</v>
      </c>
      <c r="B163" s="4" t="s">
        <v>310</v>
      </c>
      <c r="C163" s="5"/>
      <c r="D163" s="5"/>
      <c r="E163" s="5">
        <v>30000</v>
      </c>
    </row>
    <row r="164" spans="1:5" ht="50.25" customHeight="1" outlineLevel="2">
      <c r="A164" s="8" t="s">
        <v>312</v>
      </c>
      <c r="B164" s="6" t="s">
        <v>313</v>
      </c>
      <c r="C164" s="7">
        <f>SUM(C165)</f>
        <v>148600</v>
      </c>
      <c r="D164" s="7">
        <f>SUM(D165)</f>
        <v>200000</v>
      </c>
      <c r="E164" s="7">
        <f>SUM(E165)</f>
        <v>280000</v>
      </c>
    </row>
    <row r="165" spans="1:5" ht="33" customHeight="1" outlineLevel="4">
      <c r="A165" s="9" t="s">
        <v>314</v>
      </c>
      <c r="B165" s="4" t="s">
        <v>315</v>
      </c>
      <c r="C165" s="5">
        <f>SUM(C166:C168)</f>
        <v>148600</v>
      </c>
      <c r="D165" s="5">
        <f>SUM(D166:D168)</f>
        <v>200000</v>
      </c>
      <c r="E165" s="5">
        <f>SUM(E166:E168)</f>
        <v>280000</v>
      </c>
    </row>
    <row r="166" spans="1:5" ht="46.5" customHeight="1" outlineLevel="6">
      <c r="A166" s="9" t="s">
        <v>317</v>
      </c>
      <c r="B166" s="4" t="s">
        <v>316</v>
      </c>
      <c r="C166" s="5">
        <v>43600</v>
      </c>
      <c r="D166" s="5">
        <v>200000</v>
      </c>
      <c r="E166" s="5">
        <v>220000</v>
      </c>
    </row>
    <row r="167" spans="1:5" ht="48" customHeight="1" outlineLevel="6">
      <c r="A167" s="9" t="s">
        <v>319</v>
      </c>
      <c r="B167" s="4" t="s">
        <v>318</v>
      </c>
      <c r="C167" s="5">
        <v>35000</v>
      </c>
      <c r="D167" s="5"/>
      <c r="E167" s="5">
        <v>60000</v>
      </c>
    </row>
    <row r="168" spans="1:5" ht="36" customHeight="1" outlineLevel="5">
      <c r="A168" s="9" t="s">
        <v>320</v>
      </c>
      <c r="B168" s="4" t="s">
        <v>321</v>
      </c>
      <c r="C168" s="5">
        <v>70000</v>
      </c>
      <c r="D168" s="5"/>
      <c r="E168" s="5"/>
    </row>
    <row r="169" spans="1:5" ht="96.75" customHeight="1" outlineLevel="1">
      <c r="A169" s="8" t="s">
        <v>322</v>
      </c>
      <c r="B169" s="6" t="s">
        <v>323</v>
      </c>
      <c r="C169" s="7">
        <f aca="true" t="shared" si="16" ref="C169:E171">SUM(C170)</f>
        <v>0</v>
      </c>
      <c r="D169" s="7">
        <f t="shared" si="16"/>
        <v>600000</v>
      </c>
      <c r="E169" s="7">
        <f t="shared" si="16"/>
        <v>600000</v>
      </c>
    </row>
    <row r="170" spans="1:5" ht="48" customHeight="1" outlineLevel="2">
      <c r="A170" s="8" t="s">
        <v>324</v>
      </c>
      <c r="B170" s="6" t="s">
        <v>325</v>
      </c>
      <c r="C170" s="7">
        <f t="shared" si="16"/>
        <v>0</v>
      </c>
      <c r="D170" s="7">
        <f t="shared" si="16"/>
        <v>600000</v>
      </c>
      <c r="E170" s="7">
        <f t="shared" si="16"/>
        <v>600000</v>
      </c>
    </row>
    <row r="171" spans="1:5" ht="81" customHeight="1" outlineLevel="4">
      <c r="A171" s="9" t="s">
        <v>326</v>
      </c>
      <c r="B171" s="4" t="s">
        <v>327</v>
      </c>
      <c r="C171" s="5">
        <f t="shared" si="16"/>
        <v>0</v>
      </c>
      <c r="D171" s="5">
        <f t="shared" si="16"/>
        <v>600000</v>
      </c>
      <c r="E171" s="5">
        <f t="shared" si="16"/>
        <v>600000</v>
      </c>
    </row>
    <row r="172" spans="1:5" ht="34.5" customHeight="1" outlineLevel="5">
      <c r="A172" s="9" t="s">
        <v>328</v>
      </c>
      <c r="B172" s="4" t="s">
        <v>329</v>
      </c>
      <c r="C172" s="5"/>
      <c r="D172" s="5">
        <v>600000</v>
      </c>
      <c r="E172" s="5">
        <v>600000</v>
      </c>
    </row>
    <row r="173" spans="1:5" ht="60.75" customHeight="1" outlineLevel="1">
      <c r="A173" s="8" t="s">
        <v>330</v>
      </c>
      <c r="B173" s="6" t="s">
        <v>331</v>
      </c>
      <c r="C173" s="7">
        <f aca="true" t="shared" si="17" ref="C173:E174">SUM(C174)</f>
        <v>46000</v>
      </c>
      <c r="D173" s="7">
        <f t="shared" si="17"/>
        <v>0</v>
      </c>
      <c r="E173" s="7">
        <f t="shared" si="17"/>
        <v>0</v>
      </c>
    </row>
    <row r="174" spans="1:5" ht="48" customHeight="1" outlineLevel="2">
      <c r="A174" s="8" t="s">
        <v>332</v>
      </c>
      <c r="B174" s="6" t="s">
        <v>333</v>
      </c>
      <c r="C174" s="7">
        <f t="shared" si="17"/>
        <v>46000</v>
      </c>
      <c r="D174" s="7">
        <f t="shared" si="17"/>
        <v>0</v>
      </c>
      <c r="E174" s="7">
        <f t="shared" si="17"/>
        <v>0</v>
      </c>
    </row>
    <row r="175" spans="1:5" ht="99.75" customHeight="1" outlineLevel="4">
      <c r="A175" s="9" t="s">
        <v>334</v>
      </c>
      <c r="B175" s="4" t="s">
        <v>335</v>
      </c>
      <c r="C175" s="5">
        <f>SUM(C176:C180)</f>
        <v>46000</v>
      </c>
      <c r="D175" s="5">
        <f>SUM(D176:D180)</f>
        <v>0</v>
      </c>
      <c r="E175" s="5">
        <f>SUM(E176:E180)</f>
        <v>0</v>
      </c>
    </row>
    <row r="176" spans="1:5" ht="17.25" customHeight="1" outlineLevel="5">
      <c r="A176" s="9" t="s">
        <v>336</v>
      </c>
      <c r="B176" s="4" t="s">
        <v>337</v>
      </c>
      <c r="C176" s="5">
        <v>6000</v>
      </c>
      <c r="D176" s="5"/>
      <c r="E176" s="5"/>
    </row>
    <row r="177" spans="1:5" ht="42.75" customHeight="1" outlineLevel="5">
      <c r="A177" s="9" t="s">
        <v>338</v>
      </c>
      <c r="B177" s="4" t="s">
        <v>339</v>
      </c>
      <c r="C177" s="5">
        <v>3000</v>
      </c>
      <c r="D177" s="5"/>
      <c r="E177" s="5"/>
    </row>
    <row r="178" spans="1:5" ht="28.5" customHeight="1" outlineLevel="5">
      <c r="A178" s="9" t="s">
        <v>340</v>
      </c>
      <c r="B178" s="4" t="s">
        <v>341</v>
      </c>
      <c r="C178" s="5">
        <v>3000</v>
      </c>
      <c r="D178" s="5"/>
      <c r="E178" s="5"/>
    </row>
    <row r="179" spans="1:5" ht="34.5" customHeight="1" outlineLevel="5">
      <c r="A179" s="9" t="s">
        <v>342</v>
      </c>
      <c r="B179" s="4" t="s">
        <v>343</v>
      </c>
      <c r="C179" s="5">
        <v>4000</v>
      </c>
      <c r="D179" s="5"/>
      <c r="E179" s="5"/>
    </row>
    <row r="180" spans="1:5" ht="78.75" customHeight="1" outlineLevel="5">
      <c r="A180" s="9" t="s">
        <v>344</v>
      </c>
      <c r="B180" s="4" t="s">
        <v>345</v>
      </c>
      <c r="C180" s="5">
        <v>30000</v>
      </c>
      <c r="D180" s="5"/>
      <c r="E180" s="5"/>
    </row>
    <row r="181" spans="1:5" ht="22.5" customHeight="1" outlineLevel="5">
      <c r="A181" s="30" t="s">
        <v>365</v>
      </c>
      <c r="B181" s="31"/>
      <c r="C181" s="18">
        <f>SUM(C6+C49+C61+C65+C75+C80+C100+C108+C120+C127+C158+C169+C173)</f>
        <v>150415295.3</v>
      </c>
      <c r="D181" s="18">
        <f>SUM(D6+D49+D61+D65+D75+D80+D100+D108+D120+D127+D158+D169+D173)</f>
        <v>138352433.7</v>
      </c>
      <c r="E181" s="18">
        <f>SUM(E6+E49+E61+E65+E75+E80+E100+E108+E120+E127+E158+E169+E173)</f>
        <v>138784954.7</v>
      </c>
    </row>
    <row r="182" spans="1:5" ht="18.75" customHeight="1" outlineLevel="5">
      <c r="A182" s="10" t="s">
        <v>366</v>
      </c>
      <c r="B182" s="11"/>
      <c r="C182" s="19">
        <f>SUM(C181/C190)*100</f>
        <v>99.1631327070692</v>
      </c>
      <c r="D182" s="19">
        <f>SUM(D181/D190)*100</f>
        <v>99.07082041490641</v>
      </c>
      <c r="E182" s="19">
        <f>SUM(E181/E190)*100</f>
        <v>99.99517290860622</v>
      </c>
    </row>
    <row r="183" spans="1:5" ht="63.75" customHeight="1" outlineLevel="1">
      <c r="A183" s="8" t="s">
        <v>346</v>
      </c>
      <c r="B183" s="6" t="s">
        <v>347</v>
      </c>
      <c r="C183" s="7">
        <f>SUM(C184)</f>
        <v>1269399.6</v>
      </c>
      <c r="D183" s="7">
        <f>SUM(D184)</f>
        <v>1297599.6</v>
      </c>
      <c r="E183" s="7">
        <f>SUM(E184)</f>
        <v>6699.6</v>
      </c>
    </row>
    <row r="184" spans="1:5" ht="15" customHeight="1" outlineLevel="2">
      <c r="A184" s="8" t="s">
        <v>348</v>
      </c>
      <c r="B184" s="6" t="s">
        <v>349</v>
      </c>
      <c r="C184" s="7">
        <f>SUM(C185:C188)</f>
        <v>1269399.6</v>
      </c>
      <c r="D184" s="7">
        <f>SUM(D185:D188)</f>
        <v>1297599.6</v>
      </c>
      <c r="E184" s="7">
        <f>SUM(E185:E188)</f>
        <v>6699.6</v>
      </c>
    </row>
    <row r="185" spans="1:5" ht="16.5" customHeight="1" outlineLevel="5">
      <c r="A185" s="9" t="s">
        <v>350</v>
      </c>
      <c r="B185" s="4" t="s">
        <v>351</v>
      </c>
      <c r="C185" s="5"/>
      <c r="D185" s="5">
        <v>1290900</v>
      </c>
      <c r="E185" s="5"/>
    </row>
    <row r="186" spans="1:5" ht="62.25" customHeight="1" outlineLevel="5">
      <c r="A186" s="9" t="s">
        <v>352</v>
      </c>
      <c r="B186" s="4" t="s">
        <v>353</v>
      </c>
      <c r="C186" s="5">
        <v>48000</v>
      </c>
      <c r="D186" s="5"/>
      <c r="E186" s="5"/>
    </row>
    <row r="187" spans="1:5" ht="60.75" customHeight="1" outlineLevel="5">
      <c r="A187" s="9" t="s">
        <v>354</v>
      </c>
      <c r="B187" s="4" t="s">
        <v>355</v>
      </c>
      <c r="C187" s="5">
        <v>1214700</v>
      </c>
      <c r="D187" s="5"/>
      <c r="E187" s="5"/>
    </row>
    <row r="188" spans="1:5" ht="47.25" customHeight="1" outlineLevel="6">
      <c r="A188" s="9" t="s">
        <v>357</v>
      </c>
      <c r="B188" s="4" t="s">
        <v>356</v>
      </c>
      <c r="C188" s="5">
        <v>6699.6</v>
      </c>
      <c r="D188" s="5">
        <v>6699.6</v>
      </c>
      <c r="E188" s="5">
        <v>6699.6</v>
      </c>
    </row>
    <row r="189" spans="1:5" ht="32.25" customHeight="1" outlineLevel="6">
      <c r="A189" s="12" t="s">
        <v>361</v>
      </c>
      <c r="B189" s="13"/>
      <c r="C189" s="17">
        <f>SUM(C183)</f>
        <v>1269399.6</v>
      </c>
      <c r="D189" s="17">
        <f>SUM(D183)</f>
        <v>1297599.6</v>
      </c>
      <c r="E189" s="17">
        <f>SUM(E183)</f>
        <v>6699.6</v>
      </c>
    </row>
    <row r="190" spans="1:5" ht="20.25" customHeight="1">
      <c r="A190" s="14" t="s">
        <v>362</v>
      </c>
      <c r="B190" s="15"/>
      <c r="C190" s="18">
        <f>SUM(C6+C49+C61+C65+C75+C80+C100+C108+C120+C127+C158+C169+C173+C189)</f>
        <v>151684694.9</v>
      </c>
      <c r="D190" s="18">
        <f>SUM(D6+D49+D61+D65+D75+D80+D100+D108+D120+D127+D158+D169+D173+D189)</f>
        <v>139650033.29999998</v>
      </c>
      <c r="E190" s="18">
        <f>SUM(E6+E49+E61+E65+E75+E80+E100+E108+E120+E127+E158+E169+E173+E189)</f>
        <v>138791654.29999998</v>
      </c>
    </row>
    <row r="191" spans="1:5" ht="12.75" customHeight="1">
      <c r="A191" s="2"/>
      <c r="B191" s="2"/>
      <c r="C191" s="2"/>
      <c r="D191" s="2"/>
      <c r="E191" s="2"/>
    </row>
  </sheetData>
  <sheetProtection/>
  <mergeCells count="5">
    <mergeCell ref="A181:B181"/>
    <mergeCell ref="A2:E2"/>
    <mergeCell ref="A3:E3"/>
    <mergeCell ref="A4:E4"/>
    <mergeCell ref="A1:E1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SOKOLOVA\Fin3</dc:creator>
  <cp:keywords/>
  <dc:description/>
  <cp:lastModifiedBy>Fin3</cp:lastModifiedBy>
  <cp:lastPrinted>2016-12-15T10:51:09Z</cp:lastPrinted>
  <dcterms:created xsi:type="dcterms:W3CDTF">2016-12-15T07:21:14Z</dcterms:created>
  <dcterms:modified xsi:type="dcterms:W3CDTF">2016-12-16T05:54:47Z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Settings\Fin3\Local Settings\Application Data\Кейсистемс\Бюджет-КС\ReportManager\sqr_rosp_exp2016_2.xls</vt:lpwstr>
  </property>
</Properties>
</file>