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30" windowWidth="19035" windowHeight="12315" activeTab="0"/>
  </bookViews>
  <sheets>
    <sheet name="Лист2" sheetId="2" r:id="rId1"/>
  </sheets>
  <definedNames>
    <definedName name="_xlnm.Print_Titles" localSheetId="0">'Лист2'!$4:$4</definedName>
  </definedNames>
  <calcPr calcId="125725"/>
</workbook>
</file>

<file path=xl/sharedStrings.xml><?xml version="1.0" encoding="utf-8"?>
<sst xmlns="http://schemas.openxmlformats.org/spreadsheetml/2006/main" count="129" uniqueCount="95">
  <si>
    <t>Полностью удовлетворен</t>
  </si>
  <si>
    <t>Скорее удовлетворен</t>
  </si>
  <si>
    <t>Скорее не удовлетворен</t>
  </si>
  <si>
    <t>Совершенно не удовлетворен</t>
  </si>
  <si>
    <t>Затрудняюсь ответить</t>
  </si>
  <si>
    <t>Не устраивает график движения автобусов (большие временные интервалы ожидания автобусов)</t>
  </si>
  <si>
    <t>Отсутствие прямого транспортного сообщения с некоторыми точками городского округа (муниципального района)</t>
  </si>
  <si>
    <t>Плохое состояние автобусов</t>
  </si>
  <si>
    <t>Высокая стоимость проезда</t>
  </si>
  <si>
    <t>Другое</t>
  </si>
  <si>
    <t>Неудовлетворительное состояние дорожного покрытия проезжей части</t>
  </si>
  <si>
    <t>Неудовлетворительное качество очистки дорог от снега</t>
  </si>
  <si>
    <t>Отсутствуют или повреждены дорожные знаки</t>
  </si>
  <si>
    <t>Отсутствие тротуаров (пешеходных дорожек)</t>
  </si>
  <si>
    <t>Отсутствие мест для парковок автотранспорта</t>
  </si>
  <si>
    <t>В моем доме отсутствует центральное теплоснабжение</t>
  </si>
  <si>
    <t>Отсутствуют общедомовые приборы учета потребления тепла;</t>
  </si>
  <si>
    <t>Не поддерживается нормативная температура воздуха в помещении (+18°C в неугловых комнатах и +20°C - в угловых)</t>
  </si>
  <si>
    <t>Сложности с обеспечением топливом</t>
  </si>
  <si>
    <t>Cкорее удовлетворен</t>
  </si>
  <si>
    <t>Cкорее не удовлетворен</t>
  </si>
  <si>
    <t>Cовершенно не удовлетворен</t>
  </si>
  <si>
    <t>В моем доме отсутствует центральное водоснабжение</t>
  </si>
  <si>
    <t>Отсутствуют общедомовые приборы учета потребления воды</t>
  </si>
  <si>
    <t>Вода имеет посторонний запах, цвет, осадок</t>
  </si>
  <si>
    <t>Частые перебои в водоснабжении</t>
  </si>
  <si>
    <t>В моем доме отсутствует централизованное водоотведение</t>
  </si>
  <si>
    <t>Регулярные засоры</t>
  </si>
  <si>
    <t>Запах канализации из подвальных помещений</t>
  </si>
  <si>
    <t>Отсутствуют общедомовые приборы учета потребления электроэнергии</t>
  </si>
  <si>
    <t>Низкое напряжение/скачки напряжения</t>
  </si>
  <si>
    <t>Частые перебои в электроснабжении</t>
  </si>
  <si>
    <t>Мой дом не подключен к системе газоснабжения</t>
  </si>
  <si>
    <t>Перебои в подаче газа</t>
  </si>
  <si>
    <t>Мужской</t>
  </si>
  <si>
    <t>Женский</t>
  </si>
  <si>
    <t>18 – 24</t>
  </si>
  <si>
    <t>25 – 29</t>
  </si>
  <si>
    <t>30 – 39</t>
  </si>
  <si>
    <t>40 – 49</t>
  </si>
  <si>
    <t>50 – 59</t>
  </si>
  <si>
    <t>60 и старше</t>
  </si>
  <si>
    <t>начальное, неполное среднее</t>
  </si>
  <si>
    <t>полное общее среднее</t>
  </si>
  <si>
    <t>среднее специальное/профессиональное</t>
  </si>
  <si>
    <t>незаконченное высшее</t>
  </si>
  <si>
    <t>высшее</t>
  </si>
  <si>
    <t>работник промышленности, строительства, связи и т.д.</t>
  </si>
  <si>
    <t>ИТР промышленности, строительства, связи и т.д.</t>
  </si>
  <si>
    <t>служащий-неспециалист (лаборант, секретарь и т.д.)</t>
  </si>
  <si>
    <t>представитель непроизводственной интеллигенции (образование, наука, здравоохранение, искусство)</t>
  </si>
  <si>
    <t>руководитель предприятия</t>
  </si>
  <si>
    <t>руководитель отдела, подразделения</t>
  </si>
  <si>
    <t>служащий-специалист (экономист, бухгалтер, менеджер и т.д.)</t>
  </si>
  <si>
    <t>военнослужащий, сотрудник правоохранительных органов</t>
  </si>
  <si>
    <t>государственный (муниципальный)  служащий</t>
  </si>
  <si>
    <t>работник торговли, сферы бытового обслуживания, ЖКХ</t>
  </si>
  <si>
    <t>предприниматель</t>
  </si>
  <si>
    <t>студент ВУЗа, учащийся техникума</t>
  </si>
  <si>
    <t>домохозяйка</t>
  </si>
  <si>
    <t>пенсионер</t>
  </si>
  <si>
    <t>безработный</t>
  </si>
  <si>
    <t>менее 5 000 руб.</t>
  </si>
  <si>
    <t>5 000 – 9 999 руб.</t>
  </si>
  <si>
    <t>10 000 – 14 999 руб.</t>
  </si>
  <si>
    <t>15 000 - 19 999 руб.</t>
  </si>
  <si>
    <t>20 000 - 29 999 руб.</t>
  </si>
  <si>
    <t>30 000 - 49 999 руб.</t>
  </si>
  <si>
    <t>свыше 50 000 руб.</t>
  </si>
  <si>
    <t>отказ от ответа</t>
  </si>
  <si>
    <t>%</t>
  </si>
  <si>
    <t>Савинский район</t>
  </si>
  <si>
    <t>в целом по области</t>
  </si>
  <si>
    <t xml:space="preserve">Итоги опроса населения с применением IT-технологий об эффективности деятельности руководителей органов местного самоуправления, унитарных предприятий и учреждений, действующих на региональном и муниципальном уровнях, акционерных обществ, контрольный пакет акций которых находится в собственности Ивановской области или в муниципальной собственности, осуществляющих оказание услуг населению муниципальных образований Ивановской области </t>
  </si>
  <si>
    <t>количество участников опроса</t>
  </si>
  <si>
    <t>Удовлетворены ли Вы работой общественного транспорта в Вашем городском округе (муниципальном районе)</t>
  </si>
  <si>
    <t>Укажите причины Вашей неудовлетворенности работой общественного транспорта в Вашем городском округе (муниципальном районе)</t>
  </si>
  <si>
    <t>Удовлетворены ли Вы качеством автомобильных дорог в Вашем городском округе (муниципальном районе)</t>
  </si>
  <si>
    <t>Укажите причины Вашей неудовлетворенности качеством автомобильных дорог в Вашем городском округе (муниципальном районе)</t>
  </si>
  <si>
    <t>Удовлетворены ли Вы уровнем организации теплоснабжения в Вашем доме (снабжения топливом)?</t>
  </si>
  <si>
    <t xml:space="preserve"> Укажите причины Вашей неудовлетворенности уровнем организации теплоснабжения в Вашем доме (снабжения топливом)</t>
  </si>
  <si>
    <t>Удовлетворены ли Вы уровнем организации водоснабжения в Вашем доме?</t>
  </si>
  <si>
    <t>Укажите причины Вашей неудовлетворенности уровнем организации водоснабжения в Вашем доме</t>
  </si>
  <si>
    <t>Удовлетворены ли Вы уровнем организации водоотведения в Вашем доме?</t>
  </si>
  <si>
    <t xml:space="preserve"> Укажите причины Вашей неудовлетворенности уровнем организации водоотведения в Вашем доме</t>
  </si>
  <si>
    <t>Удовлетворены ли Вы уровнем организации электроснабжения в Вашем доме?</t>
  </si>
  <si>
    <t xml:space="preserve"> Укажите причины Вашей неудовлетворенности уровнем организации электроснабжения в Вашем доме</t>
  </si>
  <si>
    <t>Удовлетворены ли Вы уровнем организации газоснабжения в Вашем доме?</t>
  </si>
  <si>
    <t>Укажите причины Вашей неудовлетворенности уровнем организации газоснабжения в Вашем доме</t>
  </si>
  <si>
    <t xml:space="preserve"> Ваш пол?</t>
  </si>
  <si>
    <t>Сколько Вам полных лет?</t>
  </si>
  <si>
    <t>Ваше образование?</t>
  </si>
  <si>
    <t>Ваше социальное положение?</t>
  </si>
  <si>
    <t>Укажите доход, который приходится на каждого члена Вашей семьи. Для его определения сложите все доходы Вашей семьи за последний месяц и поделите на количество членов семьи.</t>
  </si>
  <si>
    <t>среднее значение по области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</si>
</sst>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7">
    <xf numFmtId="0" fontId="0" fillId="0" borderId="0" xfId="0"/>
    <xf numFmtId="0" fontId="0" fillId="0" borderId="2" xfId="0" applyBorder="1"/>
    <xf numFmtId="0" fontId="4" fillId="0" borderId="2" xfId="0" applyFont="1" applyBorder="1" applyAlignment="1">
      <alignment horizontal="left" wrapText="1" indent="2"/>
    </xf>
    <xf numFmtId="2" fontId="0" fillId="0" borderId="2" xfId="0" applyNumberFormat="1" applyBorder="1"/>
    <xf numFmtId="0" fontId="0" fillId="0" borderId="0" xfId="0" applyAlignment="1">
      <alignment textRotation="90"/>
    </xf>
    <xf numFmtId="0" fontId="5" fillId="0" borderId="2" xfId="0" applyFont="1" applyBorder="1" applyAlignment="1">
      <alignment textRotation="90" wrapText="1"/>
    </xf>
    <xf numFmtId="0" fontId="4" fillId="0" borderId="2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0" fillId="0" borderId="2" xfId="0" applyBorder="1" applyAlignment="1">
      <alignment textRotation="90"/>
    </xf>
    <xf numFmtId="0" fontId="0" fillId="0" borderId="2" xfId="0" applyBorder="1" applyAlignment="1">
      <alignment textRotation="90" wrapText="1"/>
    </xf>
    <xf numFmtId="0" fontId="2" fillId="0" borderId="2" xfId="20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2" fontId="6" fillId="2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Заголовок 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29"/>
  <sheetViews>
    <sheetView tabSelected="1" workbookViewId="0" topLeftCell="A117">
      <selection activeCell="L121" sqref="L121"/>
    </sheetView>
  </sheetViews>
  <sheetFormatPr defaultColWidth="9.140625" defaultRowHeight="15"/>
  <cols>
    <col min="1" max="1" width="35.28125" style="0" customWidth="1"/>
    <col min="2" max="3" width="7.00390625" style="0" customWidth="1"/>
    <col min="4" max="4" width="7.7109375" style="0" customWidth="1"/>
  </cols>
  <sheetData>
    <row r="3" spans="1:4" ht="250.5" customHeight="1">
      <c r="A3" s="10" t="s">
        <v>73</v>
      </c>
      <c r="B3" s="10"/>
      <c r="C3" s="10"/>
      <c r="D3" s="10"/>
    </row>
    <row r="4" spans="1:5" ht="107.25" customHeight="1">
      <c r="A4" s="1"/>
      <c r="B4" s="8" t="s">
        <v>72</v>
      </c>
      <c r="C4" s="9" t="s">
        <v>94</v>
      </c>
      <c r="D4" s="5" t="s">
        <v>71</v>
      </c>
      <c r="E4" s="4"/>
    </row>
    <row r="5" spans="1:4" ht="15.75">
      <c r="A5" s="11" t="s">
        <v>74</v>
      </c>
      <c r="B5" s="6">
        <v>1113</v>
      </c>
      <c r="C5" s="12" t="s">
        <v>70</v>
      </c>
      <c r="D5" s="1">
        <v>34</v>
      </c>
    </row>
    <row r="6" spans="1:4" ht="50.25" customHeight="1">
      <c r="A6" s="13" t="s">
        <v>75</v>
      </c>
      <c r="B6" s="13"/>
      <c r="C6" s="13"/>
      <c r="D6" s="13"/>
    </row>
    <row r="7" spans="1:4" ht="15.75">
      <c r="A7" s="2" t="s">
        <v>0</v>
      </c>
      <c r="B7" s="6">
        <v>223</v>
      </c>
      <c r="C7" s="14">
        <f>B7/1113*100</f>
        <v>20.035938903863432</v>
      </c>
      <c r="D7" s="3">
        <v>8.82</v>
      </c>
    </row>
    <row r="8" spans="1:4" ht="15.75">
      <c r="A8" s="2" t="s">
        <v>1</v>
      </c>
      <c r="B8" s="6">
        <v>500</v>
      </c>
      <c r="C8" s="14">
        <f aca="true" t="shared" si="0" ref="C8:C11">B8/1113*100</f>
        <v>44.923629829290206</v>
      </c>
      <c r="D8" s="3">
        <v>35.29</v>
      </c>
    </row>
    <row r="9" spans="1:4" ht="15.75">
      <c r="A9" s="2" t="s">
        <v>2</v>
      </c>
      <c r="B9" s="6">
        <v>164</v>
      </c>
      <c r="C9" s="14">
        <f t="shared" si="0"/>
        <v>14.734950584007187</v>
      </c>
      <c r="D9" s="3">
        <v>29.41</v>
      </c>
    </row>
    <row r="10" spans="1:4" ht="18" customHeight="1">
      <c r="A10" s="2" t="s">
        <v>3</v>
      </c>
      <c r="B10" s="6">
        <v>85</v>
      </c>
      <c r="C10" s="14">
        <f t="shared" si="0"/>
        <v>7.637017070979335</v>
      </c>
      <c r="D10" s="3">
        <v>17.65</v>
      </c>
    </row>
    <row r="11" spans="1:4" ht="15.75">
      <c r="A11" s="2" t="s">
        <v>4</v>
      </c>
      <c r="B11" s="6">
        <v>71</v>
      </c>
      <c r="C11" s="14">
        <f t="shared" si="0"/>
        <v>6.379155435759209</v>
      </c>
      <c r="D11" s="3">
        <v>8.82</v>
      </c>
    </row>
    <row r="12" spans="1:4" ht="56.25" customHeight="1">
      <c r="A12" s="13" t="s">
        <v>76</v>
      </c>
      <c r="B12" s="13"/>
      <c r="C12" s="13"/>
      <c r="D12" s="13"/>
    </row>
    <row r="13" spans="1:4" ht="59.25" customHeight="1">
      <c r="A13" s="2" t="s">
        <v>5</v>
      </c>
      <c r="B13" s="6">
        <v>137</v>
      </c>
      <c r="C13" s="14">
        <f>B13/467*100</f>
        <v>29.336188436830835</v>
      </c>
      <c r="D13" s="3">
        <v>6.25</v>
      </c>
    </row>
    <row r="14" spans="1:4" ht="70.5" customHeight="1">
      <c r="A14" s="2" t="s">
        <v>6</v>
      </c>
      <c r="B14" s="6">
        <v>100</v>
      </c>
      <c r="C14" s="14">
        <f aca="true" t="shared" si="1" ref="C14:C17">B14/467*100</f>
        <v>21.413276231263385</v>
      </c>
      <c r="D14" s="3">
        <v>12.5</v>
      </c>
    </row>
    <row r="15" spans="1:4" ht="19.5" customHeight="1">
      <c r="A15" s="2" t="s">
        <v>7</v>
      </c>
      <c r="B15" s="6">
        <v>135</v>
      </c>
      <c r="C15" s="14">
        <f t="shared" si="1"/>
        <v>28.90792291220557</v>
      </c>
      <c r="D15" s="3">
        <v>87.5</v>
      </c>
    </row>
    <row r="16" spans="1:4" ht="23.25" customHeight="1">
      <c r="A16" s="2" t="s">
        <v>8</v>
      </c>
      <c r="B16" s="6">
        <v>62</v>
      </c>
      <c r="C16" s="14">
        <f t="shared" si="1"/>
        <v>13.276231263383298</v>
      </c>
      <c r="D16" s="3">
        <v>25</v>
      </c>
    </row>
    <row r="17" spans="1:4" ht="15.75">
      <c r="A17" s="2" t="s">
        <v>9</v>
      </c>
      <c r="B17" s="6">
        <v>33</v>
      </c>
      <c r="C17" s="14">
        <f t="shared" si="1"/>
        <v>7.066381156316917</v>
      </c>
      <c r="D17" s="3">
        <v>18.75</v>
      </c>
    </row>
    <row r="18" spans="1:4" ht="48.75" customHeight="1">
      <c r="A18" s="13" t="s">
        <v>77</v>
      </c>
      <c r="B18" s="13"/>
      <c r="C18" s="13"/>
      <c r="D18" s="13"/>
    </row>
    <row r="19" spans="1:4" ht="15.75">
      <c r="A19" s="2" t="s">
        <v>0</v>
      </c>
      <c r="B19" s="6">
        <v>95</v>
      </c>
      <c r="C19" s="14">
        <f>B19/1113*100</f>
        <v>8.53548966756514</v>
      </c>
      <c r="D19" s="3">
        <v>14.71</v>
      </c>
    </row>
    <row r="20" spans="1:4" ht="15.75">
      <c r="A20" s="2" t="s">
        <v>1</v>
      </c>
      <c r="B20" s="6">
        <v>377</v>
      </c>
      <c r="C20" s="14">
        <f aca="true" t="shared" si="2" ref="C20:C23">B20/1113*100</f>
        <v>33.872416891284814</v>
      </c>
      <c r="D20" s="3">
        <v>17.65</v>
      </c>
    </row>
    <row r="21" spans="1:4" ht="15.75">
      <c r="A21" s="2" t="s">
        <v>2</v>
      </c>
      <c r="B21" s="6">
        <v>284</v>
      </c>
      <c r="C21" s="14">
        <f t="shared" si="2"/>
        <v>25.516621743036836</v>
      </c>
      <c r="D21" s="3">
        <v>41.18</v>
      </c>
    </row>
    <row r="22" spans="1:4" ht="18" customHeight="1">
      <c r="A22" s="2" t="s">
        <v>3</v>
      </c>
      <c r="B22" s="6">
        <v>334</v>
      </c>
      <c r="C22" s="14">
        <f t="shared" si="2"/>
        <v>30.00898472596586</v>
      </c>
      <c r="D22" s="3">
        <v>23.53</v>
      </c>
    </row>
    <row r="23" spans="1:4" ht="15.75">
      <c r="A23" s="2" t="s">
        <v>4</v>
      </c>
      <c r="B23" s="6">
        <v>23</v>
      </c>
      <c r="C23" s="14">
        <f t="shared" si="2"/>
        <v>2.0664869721473496</v>
      </c>
      <c r="D23" s="3">
        <v>2.94</v>
      </c>
    </row>
    <row r="24" spans="1:4" ht="57.75" customHeight="1">
      <c r="A24" s="13" t="s">
        <v>78</v>
      </c>
      <c r="B24" s="13"/>
      <c r="C24" s="13"/>
      <c r="D24" s="13"/>
    </row>
    <row r="25" spans="1:4" ht="47.25" customHeight="1">
      <c r="A25" s="2" t="s">
        <v>10</v>
      </c>
      <c r="B25" s="6">
        <v>588</v>
      </c>
      <c r="C25" s="14">
        <f>B25/1147*100</f>
        <v>51.264167393199656</v>
      </c>
      <c r="D25" s="3">
        <v>100</v>
      </c>
    </row>
    <row r="26" spans="1:4" ht="37.5" customHeight="1">
      <c r="A26" s="2" t="s">
        <v>11</v>
      </c>
      <c r="B26" s="6">
        <v>137</v>
      </c>
      <c r="C26" s="14">
        <f aca="true" t="shared" si="3" ref="C26:C30">B26/1147*100</f>
        <v>11.944202266782913</v>
      </c>
      <c r="D26" s="3">
        <v>9.09</v>
      </c>
    </row>
    <row r="27" spans="1:4" ht="36" customHeight="1">
      <c r="A27" s="2" t="s">
        <v>12</v>
      </c>
      <c r="B27" s="6">
        <v>55</v>
      </c>
      <c r="C27" s="14">
        <f t="shared" si="3"/>
        <v>4.795117698343505</v>
      </c>
      <c r="D27" s="3">
        <v>9.09</v>
      </c>
    </row>
    <row r="28" spans="1:4" ht="31.5">
      <c r="A28" s="2" t="s">
        <v>13</v>
      </c>
      <c r="B28" s="6">
        <v>211</v>
      </c>
      <c r="C28" s="14">
        <f t="shared" si="3"/>
        <v>18.39581517000872</v>
      </c>
      <c r="D28" s="3">
        <v>36.36</v>
      </c>
    </row>
    <row r="29" spans="1:4" ht="31.5">
      <c r="A29" s="2" t="s">
        <v>14</v>
      </c>
      <c r="B29" s="6">
        <v>131</v>
      </c>
      <c r="C29" s="14">
        <f t="shared" si="3"/>
        <v>11.421098517872712</v>
      </c>
      <c r="D29" s="3">
        <v>9.09</v>
      </c>
    </row>
    <row r="30" spans="1:4" ht="15.75">
      <c r="A30" s="2" t="s">
        <v>9</v>
      </c>
      <c r="B30" s="6">
        <v>25</v>
      </c>
      <c r="C30" s="14">
        <f t="shared" si="3"/>
        <v>2.1795989537925022</v>
      </c>
      <c r="D30" s="3">
        <v>4.55</v>
      </c>
    </row>
    <row r="31" spans="1:4" ht="44.25" customHeight="1">
      <c r="A31" s="13" t="s">
        <v>79</v>
      </c>
      <c r="B31" s="13"/>
      <c r="C31" s="13"/>
      <c r="D31" s="13"/>
    </row>
    <row r="32" spans="1:4" ht="15.75">
      <c r="A32" s="2" t="s">
        <v>0</v>
      </c>
      <c r="B32" s="6">
        <v>494</v>
      </c>
      <c r="C32" s="14">
        <f>B32/1113*100</f>
        <v>44.38454627133873</v>
      </c>
      <c r="D32" s="3">
        <v>58.82</v>
      </c>
    </row>
    <row r="33" spans="1:4" ht="15.75">
      <c r="A33" s="2" t="s">
        <v>1</v>
      </c>
      <c r="B33" s="6">
        <v>350</v>
      </c>
      <c r="C33" s="14">
        <f aca="true" t="shared" si="4" ref="C33:C37">B33/1113*100</f>
        <v>31.446540880503143</v>
      </c>
      <c r="D33" s="3">
        <v>20.59</v>
      </c>
    </row>
    <row r="34" spans="1:4" ht="15.75">
      <c r="A34" s="2" t="s">
        <v>2</v>
      </c>
      <c r="B34" s="6">
        <v>62</v>
      </c>
      <c r="C34" s="14">
        <f t="shared" si="4"/>
        <v>5.570530098831986</v>
      </c>
      <c r="D34" s="3">
        <v>0</v>
      </c>
    </row>
    <row r="35" spans="1:4" ht="18.75" customHeight="1">
      <c r="A35" s="2" t="s">
        <v>3</v>
      </c>
      <c r="B35" s="6">
        <v>37</v>
      </c>
      <c r="C35" s="14">
        <f t="shared" si="4"/>
        <v>3.324348607367475</v>
      </c>
      <c r="D35" s="3">
        <v>0</v>
      </c>
    </row>
    <row r="36" spans="1:4" ht="15.75">
      <c r="A36" s="2" t="s">
        <v>4</v>
      </c>
      <c r="B36" s="6">
        <v>14</v>
      </c>
      <c r="C36" s="14">
        <f t="shared" si="4"/>
        <v>1.257861635220126</v>
      </c>
      <c r="D36" s="3">
        <v>0</v>
      </c>
    </row>
    <row r="37" spans="1:4" ht="30.75" customHeight="1">
      <c r="A37" s="2" t="s">
        <v>15</v>
      </c>
      <c r="B37" s="6">
        <v>156</v>
      </c>
      <c r="C37" s="14">
        <f t="shared" si="4"/>
        <v>14.016172506738545</v>
      </c>
      <c r="D37" s="3">
        <v>20.59</v>
      </c>
    </row>
    <row r="38" spans="1:4" ht="50.25" customHeight="1">
      <c r="A38" s="13" t="s">
        <v>80</v>
      </c>
      <c r="B38" s="13"/>
      <c r="C38" s="13"/>
      <c r="D38" s="13"/>
    </row>
    <row r="39" spans="1:4" ht="47.25">
      <c r="A39" s="2" t="s">
        <v>16</v>
      </c>
      <c r="B39" s="6">
        <v>17</v>
      </c>
      <c r="C39" s="14">
        <f>B39/118*100</f>
        <v>14.40677966101695</v>
      </c>
      <c r="D39" s="3">
        <v>0</v>
      </c>
    </row>
    <row r="40" spans="1:4" ht="81.75" customHeight="1">
      <c r="A40" s="2" t="s">
        <v>17</v>
      </c>
      <c r="B40" s="6">
        <v>73</v>
      </c>
      <c r="C40" s="14">
        <f aca="true" t="shared" si="5" ref="C40:C42">B40/118*100</f>
        <v>61.86440677966102</v>
      </c>
      <c r="D40" s="3">
        <v>0</v>
      </c>
    </row>
    <row r="41" spans="1:4" ht="31.5">
      <c r="A41" s="2" t="s">
        <v>18</v>
      </c>
      <c r="B41" s="6">
        <v>10</v>
      </c>
      <c r="C41" s="14">
        <f t="shared" si="5"/>
        <v>8.47457627118644</v>
      </c>
      <c r="D41" s="3">
        <v>0</v>
      </c>
    </row>
    <row r="42" spans="1:4" ht="15.75">
      <c r="A42" s="2" t="s">
        <v>9</v>
      </c>
      <c r="B42" s="6">
        <v>18</v>
      </c>
      <c r="C42" s="14">
        <f t="shared" si="5"/>
        <v>15.254237288135593</v>
      </c>
      <c r="D42" s="3">
        <v>0</v>
      </c>
    </row>
    <row r="43" spans="1:4" ht="39" customHeight="1">
      <c r="A43" s="13" t="s">
        <v>81</v>
      </c>
      <c r="B43" s="13"/>
      <c r="C43" s="13"/>
      <c r="D43" s="13"/>
    </row>
    <row r="44" spans="1:4" ht="15.75">
      <c r="A44" s="2" t="s">
        <v>0</v>
      </c>
      <c r="B44" s="6">
        <v>455</v>
      </c>
      <c r="C44" s="14">
        <f>B44/1113*100</f>
        <v>40.88050314465409</v>
      </c>
      <c r="D44" s="3">
        <v>55.88</v>
      </c>
    </row>
    <row r="45" spans="1:4" ht="15.75">
      <c r="A45" s="2" t="s">
        <v>19</v>
      </c>
      <c r="B45" s="6">
        <v>415</v>
      </c>
      <c r="C45" s="14">
        <f aca="true" t="shared" si="6" ref="C45:C49">B45/1113*100</f>
        <v>37.28661275831087</v>
      </c>
      <c r="D45" s="3">
        <v>23.53</v>
      </c>
    </row>
    <row r="46" spans="1:4" ht="15.75">
      <c r="A46" s="2" t="s">
        <v>20</v>
      </c>
      <c r="B46" s="6">
        <v>85</v>
      </c>
      <c r="C46" s="14">
        <f t="shared" si="6"/>
        <v>7.637017070979335</v>
      </c>
      <c r="D46" s="3">
        <v>0</v>
      </c>
    </row>
    <row r="47" spans="1:4" ht="21" customHeight="1">
      <c r="A47" s="2" t="s">
        <v>21</v>
      </c>
      <c r="B47" s="6">
        <v>57</v>
      </c>
      <c r="C47" s="14">
        <f t="shared" si="6"/>
        <v>5.121293800539084</v>
      </c>
      <c r="D47" s="3">
        <v>0</v>
      </c>
    </row>
    <row r="48" spans="1:4" ht="15.75">
      <c r="A48" s="2" t="s">
        <v>4</v>
      </c>
      <c r="B48" s="6">
        <v>10</v>
      </c>
      <c r="C48" s="14">
        <f t="shared" si="6"/>
        <v>0.8984725965858041</v>
      </c>
      <c r="D48" s="3">
        <v>0</v>
      </c>
    </row>
    <row r="49" spans="1:4" ht="35.25" customHeight="1">
      <c r="A49" s="2" t="s">
        <v>22</v>
      </c>
      <c r="B49" s="6">
        <v>91</v>
      </c>
      <c r="C49" s="14">
        <f t="shared" si="6"/>
        <v>8.176100628930817</v>
      </c>
      <c r="D49" s="3">
        <v>20.59</v>
      </c>
    </row>
    <row r="50" spans="1:4" ht="42.75" customHeight="1">
      <c r="A50" s="15" t="s">
        <v>82</v>
      </c>
      <c r="B50" s="15"/>
      <c r="C50" s="15"/>
      <c r="D50" s="15"/>
    </row>
    <row r="51" spans="1:4" ht="47.25">
      <c r="A51" s="2" t="s">
        <v>23</v>
      </c>
      <c r="B51" s="6">
        <v>5</v>
      </c>
      <c r="C51" s="14">
        <f>B51/175*100</f>
        <v>2.857142857142857</v>
      </c>
      <c r="D51" s="3">
        <v>0</v>
      </c>
    </row>
    <row r="52" spans="1:4" ht="31.5">
      <c r="A52" s="2" t="s">
        <v>24</v>
      </c>
      <c r="B52" s="6">
        <v>85</v>
      </c>
      <c r="C52" s="14">
        <f aca="true" t="shared" si="7" ref="C52:C54">B52/175*100</f>
        <v>48.57142857142857</v>
      </c>
      <c r="D52" s="3">
        <v>0</v>
      </c>
    </row>
    <row r="53" spans="1:4" ht="31.5">
      <c r="A53" s="2" t="s">
        <v>25</v>
      </c>
      <c r="B53" s="6">
        <v>67</v>
      </c>
      <c r="C53" s="14">
        <f t="shared" si="7"/>
        <v>38.285714285714285</v>
      </c>
      <c r="D53" s="3">
        <v>0</v>
      </c>
    </row>
    <row r="54" spans="1:4" ht="15.75">
      <c r="A54" s="2" t="s">
        <v>9</v>
      </c>
      <c r="B54" s="6">
        <v>18</v>
      </c>
      <c r="C54" s="14">
        <f t="shared" si="7"/>
        <v>10.285714285714285</v>
      </c>
      <c r="D54" s="3">
        <v>0</v>
      </c>
    </row>
    <row r="55" spans="1:4" ht="39" customHeight="1">
      <c r="A55" s="13" t="s">
        <v>83</v>
      </c>
      <c r="B55" s="13"/>
      <c r="C55" s="13"/>
      <c r="D55" s="13"/>
    </row>
    <row r="56" spans="1:4" ht="15.75">
      <c r="A56" s="2" t="s">
        <v>0</v>
      </c>
      <c r="B56" s="6">
        <v>445</v>
      </c>
      <c r="C56" s="14">
        <f>B56/1113*100</f>
        <v>39.98203054806828</v>
      </c>
      <c r="D56" s="3">
        <v>50</v>
      </c>
    </row>
    <row r="57" spans="1:4" ht="15.75">
      <c r="A57" s="2" t="s">
        <v>1</v>
      </c>
      <c r="B57" s="6">
        <v>376</v>
      </c>
      <c r="C57" s="14">
        <f aca="true" t="shared" si="8" ref="C57:C61">B57/1113*100</f>
        <v>33.78256963162624</v>
      </c>
      <c r="D57" s="3">
        <v>23.53</v>
      </c>
    </row>
    <row r="58" spans="1:4" ht="15.75">
      <c r="A58" s="2" t="s">
        <v>2</v>
      </c>
      <c r="B58" s="6">
        <v>76</v>
      </c>
      <c r="C58" s="14">
        <f t="shared" si="8"/>
        <v>6.828391734052111</v>
      </c>
      <c r="D58" s="3">
        <v>0</v>
      </c>
    </row>
    <row r="59" spans="1:4" ht="21" customHeight="1">
      <c r="A59" s="2" t="s">
        <v>3</v>
      </c>
      <c r="B59" s="6">
        <v>45</v>
      </c>
      <c r="C59" s="14">
        <f t="shared" si="8"/>
        <v>4.0431266846361185</v>
      </c>
      <c r="D59" s="3">
        <v>2.94</v>
      </c>
    </row>
    <row r="60" spans="1:4" ht="15.75">
      <c r="A60" s="2" t="s">
        <v>4</v>
      </c>
      <c r="B60" s="6">
        <v>19</v>
      </c>
      <c r="C60" s="14">
        <f t="shared" si="8"/>
        <v>1.7070979335130279</v>
      </c>
      <c r="D60" s="3">
        <v>0</v>
      </c>
    </row>
    <row r="61" spans="1:4" ht="47.25">
      <c r="A61" s="2" t="s">
        <v>26</v>
      </c>
      <c r="B61" s="6">
        <v>152</v>
      </c>
      <c r="C61" s="14">
        <f t="shared" si="8"/>
        <v>13.656783468104223</v>
      </c>
      <c r="D61" s="3">
        <v>23.53</v>
      </c>
    </row>
    <row r="62" spans="1:4" ht="41.25" customHeight="1">
      <c r="A62" s="13" t="s">
        <v>84</v>
      </c>
      <c r="B62" s="13"/>
      <c r="C62" s="13"/>
      <c r="D62" s="13"/>
    </row>
    <row r="63" spans="1:4" ht="15.75">
      <c r="A63" s="2" t="s">
        <v>27</v>
      </c>
      <c r="B63" s="6">
        <v>64</v>
      </c>
      <c r="C63" s="14">
        <f>B63/163*100</f>
        <v>39.263803680981596</v>
      </c>
      <c r="D63" s="3">
        <v>100</v>
      </c>
    </row>
    <row r="64" spans="1:4" ht="31.5">
      <c r="A64" s="2" t="s">
        <v>28</v>
      </c>
      <c r="B64" s="6">
        <v>76</v>
      </c>
      <c r="C64" s="14">
        <f aca="true" t="shared" si="9" ref="C64:C65">B64/163*100</f>
        <v>46.62576687116564</v>
      </c>
      <c r="D64" s="3">
        <v>100</v>
      </c>
    </row>
    <row r="65" spans="1:4" ht="15.75">
      <c r="A65" s="2" t="s">
        <v>9</v>
      </c>
      <c r="B65" s="6">
        <v>23</v>
      </c>
      <c r="C65" s="14">
        <f t="shared" si="9"/>
        <v>14.11042944785276</v>
      </c>
      <c r="D65" s="3">
        <v>0</v>
      </c>
    </row>
    <row r="66" spans="1:4" ht="40.5" customHeight="1">
      <c r="A66" s="13" t="s">
        <v>85</v>
      </c>
      <c r="B66" s="13"/>
      <c r="C66" s="13"/>
      <c r="D66" s="13"/>
    </row>
    <row r="67" spans="1:4" ht="15.75">
      <c r="A67" s="2" t="s">
        <v>0</v>
      </c>
      <c r="B67" s="6">
        <v>628</v>
      </c>
      <c r="C67" s="14">
        <f>B67/1113*100</f>
        <v>56.424079065588494</v>
      </c>
      <c r="D67" s="3">
        <v>70.59</v>
      </c>
    </row>
    <row r="68" spans="1:4" ht="15.75">
      <c r="A68" s="2" t="s">
        <v>1</v>
      </c>
      <c r="B68" s="6">
        <v>392</v>
      </c>
      <c r="C68" s="14">
        <f aca="true" t="shared" si="10" ref="C68:C71">B68/1113*100</f>
        <v>35.22012578616352</v>
      </c>
      <c r="D68" s="3">
        <v>29.41</v>
      </c>
    </row>
    <row r="69" spans="1:4" ht="15.75">
      <c r="A69" s="2" t="s">
        <v>2</v>
      </c>
      <c r="B69" s="6">
        <v>55</v>
      </c>
      <c r="C69" s="14">
        <f t="shared" si="10"/>
        <v>4.941599281221923</v>
      </c>
      <c r="D69" s="3">
        <v>0</v>
      </c>
    </row>
    <row r="70" spans="1:4" ht="21" customHeight="1">
      <c r="A70" s="2" t="s">
        <v>3</v>
      </c>
      <c r="B70" s="6">
        <v>30</v>
      </c>
      <c r="C70" s="14">
        <f t="shared" si="10"/>
        <v>2.6954177897574128</v>
      </c>
      <c r="D70" s="3">
        <v>0</v>
      </c>
    </row>
    <row r="71" spans="1:4" ht="15.75">
      <c r="A71" s="2" t="s">
        <v>4</v>
      </c>
      <c r="B71" s="6">
        <v>8</v>
      </c>
      <c r="C71" s="14">
        <f t="shared" si="10"/>
        <v>0.7187780772686434</v>
      </c>
      <c r="D71" s="3">
        <v>0</v>
      </c>
    </row>
    <row r="72" spans="1:4" ht="51" customHeight="1">
      <c r="A72" s="13" t="s">
        <v>86</v>
      </c>
      <c r="B72" s="13"/>
      <c r="C72" s="13"/>
      <c r="D72" s="13"/>
    </row>
    <row r="73" spans="1:4" ht="48.75" customHeight="1">
      <c r="A73" s="2" t="s">
        <v>29</v>
      </c>
      <c r="B73" s="6">
        <v>5</v>
      </c>
      <c r="C73" s="14">
        <f>B73/109*100</f>
        <v>4.587155963302752</v>
      </c>
      <c r="D73" s="3">
        <v>0</v>
      </c>
    </row>
    <row r="74" spans="1:4" ht="35.25" customHeight="1">
      <c r="A74" s="2" t="s">
        <v>30</v>
      </c>
      <c r="B74" s="6">
        <v>45</v>
      </c>
      <c r="C74" s="14">
        <f aca="true" t="shared" si="11" ref="C74:C76">B74/109*100</f>
        <v>41.284403669724774</v>
      </c>
      <c r="D74" s="3">
        <v>0</v>
      </c>
    </row>
    <row r="75" spans="1:4" ht="31.5">
      <c r="A75" s="2" t="s">
        <v>31</v>
      </c>
      <c r="B75" s="6">
        <v>32</v>
      </c>
      <c r="C75" s="14">
        <f t="shared" si="11"/>
        <v>29.357798165137616</v>
      </c>
      <c r="D75" s="3">
        <v>0</v>
      </c>
    </row>
    <row r="76" spans="1:4" ht="15.75">
      <c r="A76" s="2" t="s">
        <v>9</v>
      </c>
      <c r="B76" s="6">
        <v>27</v>
      </c>
      <c r="C76" s="14">
        <f t="shared" si="11"/>
        <v>24.770642201834864</v>
      </c>
      <c r="D76" s="3">
        <v>0</v>
      </c>
    </row>
    <row r="77" spans="1:4" ht="33" customHeight="1">
      <c r="A77" s="13" t="s">
        <v>87</v>
      </c>
      <c r="B77" s="13"/>
      <c r="C77" s="13"/>
      <c r="D77" s="13"/>
    </row>
    <row r="78" spans="1:4" ht="15.75">
      <c r="A78" s="2" t="s">
        <v>0</v>
      </c>
      <c r="B78" s="6">
        <v>652</v>
      </c>
      <c r="C78" s="14">
        <f>B78/1113*100</f>
        <v>58.58041329739443</v>
      </c>
      <c r="D78" s="3">
        <v>64.71</v>
      </c>
    </row>
    <row r="79" spans="1:4" ht="15.75">
      <c r="A79" s="2" t="s">
        <v>1</v>
      </c>
      <c r="B79" s="6">
        <v>256</v>
      </c>
      <c r="C79" s="14">
        <f aca="true" t="shared" si="12" ref="C79:C83">B79/1113*100</f>
        <v>23.00089847259659</v>
      </c>
      <c r="D79" s="3">
        <v>20.59</v>
      </c>
    </row>
    <row r="80" spans="1:4" ht="15.75">
      <c r="A80" s="2" t="s">
        <v>2</v>
      </c>
      <c r="B80" s="6">
        <v>16</v>
      </c>
      <c r="C80" s="14">
        <f t="shared" si="12"/>
        <v>1.4375561545372868</v>
      </c>
      <c r="D80" s="3">
        <v>0</v>
      </c>
    </row>
    <row r="81" spans="1:4" ht="22.5" customHeight="1">
      <c r="A81" s="2" t="s">
        <v>3</v>
      </c>
      <c r="B81" s="6">
        <v>9</v>
      </c>
      <c r="C81" s="14">
        <f t="shared" si="12"/>
        <v>0.8086253369272237</v>
      </c>
      <c r="D81" s="3">
        <v>0</v>
      </c>
    </row>
    <row r="82" spans="1:4" ht="15.75">
      <c r="A82" s="2" t="s">
        <v>4</v>
      </c>
      <c r="B82" s="6">
        <v>13</v>
      </c>
      <c r="C82" s="14">
        <f t="shared" si="12"/>
        <v>1.1680143755615455</v>
      </c>
      <c r="D82" s="3">
        <v>0</v>
      </c>
    </row>
    <row r="83" spans="1:4" ht="31.5">
      <c r="A83" s="2" t="s">
        <v>32</v>
      </c>
      <c r="B83" s="6">
        <v>167</v>
      </c>
      <c r="C83" s="14">
        <f t="shared" si="12"/>
        <v>15.00449236298293</v>
      </c>
      <c r="D83" s="3">
        <v>14.71</v>
      </c>
    </row>
    <row r="84" spans="1:4" ht="36.75" customHeight="1">
      <c r="A84" s="13" t="s">
        <v>88</v>
      </c>
      <c r="B84" s="13"/>
      <c r="C84" s="13"/>
      <c r="D84" s="13"/>
    </row>
    <row r="85" spans="1:4" ht="15.75">
      <c r="A85" s="2" t="s">
        <v>33</v>
      </c>
      <c r="B85" s="6">
        <v>6</v>
      </c>
      <c r="C85" s="7">
        <f>B85/25*100</f>
        <v>24</v>
      </c>
      <c r="D85" s="3">
        <v>0</v>
      </c>
    </row>
    <row r="86" spans="1:4" ht="15.75">
      <c r="A86" s="2" t="s">
        <v>9</v>
      </c>
      <c r="B86" s="6">
        <v>19</v>
      </c>
      <c r="C86" s="7">
        <f>B86/25*100</f>
        <v>76</v>
      </c>
      <c r="D86" s="3">
        <v>0</v>
      </c>
    </row>
    <row r="87" spans="1:4" ht="15.75">
      <c r="A87" s="16"/>
      <c r="B87" s="16"/>
      <c r="C87" s="16"/>
      <c r="D87" s="16"/>
    </row>
    <row r="88" spans="1:4" ht="15.75">
      <c r="A88" s="13" t="s">
        <v>89</v>
      </c>
      <c r="B88" s="13"/>
      <c r="C88" s="13"/>
      <c r="D88" s="13"/>
    </row>
    <row r="89" spans="1:4" ht="15.75">
      <c r="A89" s="2" t="s">
        <v>34</v>
      </c>
      <c r="B89" s="6">
        <v>487</v>
      </c>
      <c r="C89" s="7">
        <v>43.8</v>
      </c>
      <c r="D89" s="3">
        <v>38.24</v>
      </c>
    </row>
    <row r="90" spans="1:4" ht="15.75">
      <c r="A90" s="2" t="s">
        <v>35</v>
      </c>
      <c r="B90" s="6">
        <v>624</v>
      </c>
      <c r="C90" s="7">
        <v>56.2</v>
      </c>
      <c r="D90" s="3">
        <v>61.76</v>
      </c>
    </row>
    <row r="91" spans="1:4" ht="21.75" customHeight="1">
      <c r="A91" s="13" t="s">
        <v>90</v>
      </c>
      <c r="B91" s="13"/>
      <c r="C91" s="13"/>
      <c r="D91" s="13"/>
    </row>
    <row r="92" spans="1:4" ht="15.75">
      <c r="A92" s="2" t="s">
        <v>36</v>
      </c>
      <c r="B92" s="6">
        <v>90</v>
      </c>
      <c r="C92" s="7">
        <v>8.09</v>
      </c>
      <c r="D92" s="3">
        <v>11.76</v>
      </c>
    </row>
    <row r="93" spans="1:4" ht="15.75">
      <c r="A93" s="2" t="s">
        <v>37</v>
      </c>
      <c r="B93" s="6">
        <v>167</v>
      </c>
      <c r="C93" s="7">
        <v>15</v>
      </c>
      <c r="D93" s="3">
        <v>14.71</v>
      </c>
    </row>
    <row r="94" spans="1:4" ht="15.75">
      <c r="A94" s="2" t="s">
        <v>38</v>
      </c>
      <c r="B94" s="6">
        <v>302</v>
      </c>
      <c r="C94" s="7">
        <v>27.13</v>
      </c>
      <c r="D94" s="3">
        <v>35.29</v>
      </c>
    </row>
    <row r="95" spans="1:4" ht="15.75">
      <c r="A95" s="2" t="s">
        <v>39</v>
      </c>
      <c r="B95" s="6">
        <v>281</v>
      </c>
      <c r="C95" s="7">
        <v>25.25</v>
      </c>
      <c r="D95" s="3">
        <v>23.53</v>
      </c>
    </row>
    <row r="96" spans="1:4" ht="15.75">
      <c r="A96" s="2" t="s">
        <v>40</v>
      </c>
      <c r="B96" s="6">
        <v>219</v>
      </c>
      <c r="C96" s="7">
        <v>19.68</v>
      </c>
      <c r="D96" s="3">
        <v>14.71</v>
      </c>
    </row>
    <row r="97" spans="1:4" ht="15.75">
      <c r="A97" s="2" t="s">
        <v>41</v>
      </c>
      <c r="B97" s="6">
        <v>54</v>
      </c>
      <c r="C97" s="7">
        <v>4.85</v>
      </c>
      <c r="D97" s="3">
        <v>0</v>
      </c>
    </row>
    <row r="98" spans="1:4" ht="15.75">
      <c r="A98" s="13" t="s">
        <v>91</v>
      </c>
      <c r="B98" s="13"/>
      <c r="C98" s="13"/>
      <c r="D98" s="13"/>
    </row>
    <row r="99" spans="1:4" ht="24" customHeight="1">
      <c r="A99" s="2" t="s">
        <v>42</v>
      </c>
      <c r="B99" s="6">
        <v>11</v>
      </c>
      <c r="C99" s="7">
        <v>0.99</v>
      </c>
      <c r="D99" s="3">
        <v>0</v>
      </c>
    </row>
    <row r="100" spans="1:4" ht="15.75">
      <c r="A100" s="2" t="s">
        <v>43</v>
      </c>
      <c r="B100" s="6">
        <v>66</v>
      </c>
      <c r="C100" s="7">
        <v>5.93</v>
      </c>
      <c r="D100" s="3">
        <v>11.76</v>
      </c>
    </row>
    <row r="101" spans="1:4" ht="35.25" customHeight="1">
      <c r="A101" s="2" t="s">
        <v>44</v>
      </c>
      <c r="B101" s="6">
        <v>200</v>
      </c>
      <c r="C101" s="7">
        <v>17.97</v>
      </c>
      <c r="D101" s="3">
        <v>2.94</v>
      </c>
    </row>
    <row r="102" spans="1:4" ht="15.75">
      <c r="A102" s="2" t="s">
        <v>45</v>
      </c>
      <c r="B102" s="6">
        <v>85</v>
      </c>
      <c r="C102" s="7">
        <v>7.64</v>
      </c>
      <c r="D102" s="3">
        <v>2.94</v>
      </c>
    </row>
    <row r="103" spans="1:4" ht="15.75">
      <c r="A103" s="2" t="s">
        <v>46</v>
      </c>
      <c r="B103" s="6">
        <v>751</v>
      </c>
      <c r="C103" s="7">
        <v>67.48</v>
      </c>
      <c r="D103" s="3">
        <v>82.35</v>
      </c>
    </row>
    <row r="104" spans="1:4" ht="20.25" customHeight="1">
      <c r="A104" s="13" t="s">
        <v>92</v>
      </c>
      <c r="B104" s="13"/>
      <c r="C104" s="13"/>
      <c r="D104" s="13"/>
    </row>
    <row r="105" spans="1:4" ht="39.75" customHeight="1">
      <c r="A105" s="2" t="s">
        <v>47</v>
      </c>
      <c r="B105" s="6">
        <v>92</v>
      </c>
      <c r="C105" s="7">
        <v>8.27</v>
      </c>
      <c r="D105" s="3">
        <v>5.88</v>
      </c>
    </row>
    <row r="106" spans="1:4" ht="32.25" customHeight="1">
      <c r="A106" s="2" t="s">
        <v>48</v>
      </c>
      <c r="B106" s="6">
        <v>70</v>
      </c>
      <c r="C106" s="7">
        <v>6.29</v>
      </c>
      <c r="D106" s="3">
        <v>2.94</v>
      </c>
    </row>
    <row r="107" spans="1:4" ht="36" customHeight="1">
      <c r="A107" s="2" t="s">
        <v>49</v>
      </c>
      <c r="B107" s="6">
        <v>43</v>
      </c>
      <c r="C107" s="7">
        <v>3.86</v>
      </c>
      <c r="D107" s="3">
        <v>0</v>
      </c>
    </row>
    <row r="108" spans="1:4" ht="81.75" customHeight="1">
      <c r="A108" s="2" t="s">
        <v>50</v>
      </c>
      <c r="B108" s="6">
        <v>110</v>
      </c>
      <c r="C108" s="7">
        <v>9.88</v>
      </c>
      <c r="D108" s="3">
        <v>14.71</v>
      </c>
    </row>
    <row r="109" spans="1:4" ht="22.5" customHeight="1">
      <c r="A109" s="2" t="s">
        <v>51</v>
      </c>
      <c r="B109" s="6">
        <v>52</v>
      </c>
      <c r="C109" s="7">
        <v>4.67</v>
      </c>
      <c r="D109" s="3">
        <v>2.94</v>
      </c>
    </row>
    <row r="110" spans="1:4" ht="31.5">
      <c r="A110" s="2" t="s">
        <v>52</v>
      </c>
      <c r="B110" s="6">
        <v>76</v>
      </c>
      <c r="C110" s="7">
        <v>6.83</v>
      </c>
      <c r="D110" s="3">
        <v>2.94</v>
      </c>
    </row>
    <row r="111" spans="1:4" ht="47.25">
      <c r="A111" s="2" t="s">
        <v>53</v>
      </c>
      <c r="B111" s="6">
        <v>168</v>
      </c>
      <c r="C111" s="7">
        <v>15.09</v>
      </c>
      <c r="D111" s="3">
        <v>11.76</v>
      </c>
    </row>
    <row r="112" spans="1:4" ht="38.25" customHeight="1">
      <c r="A112" s="2" t="s">
        <v>54</v>
      </c>
      <c r="B112" s="6">
        <v>24</v>
      </c>
      <c r="C112" s="7">
        <v>2.16</v>
      </c>
      <c r="D112" s="3">
        <v>5.88</v>
      </c>
    </row>
    <row r="113" spans="1:4" ht="35.25" customHeight="1">
      <c r="A113" s="2" t="s">
        <v>55</v>
      </c>
      <c r="B113" s="6">
        <v>164</v>
      </c>
      <c r="C113" s="7">
        <v>14.73</v>
      </c>
      <c r="D113" s="3">
        <v>23.53</v>
      </c>
    </row>
    <row r="114" spans="1:4" ht="34.5" customHeight="1">
      <c r="A114" s="2" t="s">
        <v>56</v>
      </c>
      <c r="B114" s="6">
        <v>48</v>
      </c>
      <c r="C114" s="7">
        <v>4.31</v>
      </c>
      <c r="D114" s="3">
        <v>2.94</v>
      </c>
    </row>
    <row r="115" spans="1:4" ht="15.75">
      <c r="A115" s="2" t="s">
        <v>57</v>
      </c>
      <c r="B115" s="6">
        <v>65</v>
      </c>
      <c r="C115" s="7">
        <v>5.84</v>
      </c>
      <c r="D115" s="3">
        <v>5.88</v>
      </c>
    </row>
    <row r="116" spans="1:4" ht="31.5">
      <c r="A116" s="2" t="s">
        <v>58</v>
      </c>
      <c r="B116" s="6">
        <v>43</v>
      </c>
      <c r="C116" s="7">
        <v>3.86</v>
      </c>
      <c r="D116" s="3">
        <v>5.88</v>
      </c>
    </row>
    <row r="117" spans="1:4" ht="15.75">
      <c r="A117" s="2" t="s">
        <v>59</v>
      </c>
      <c r="B117" s="6">
        <v>32</v>
      </c>
      <c r="C117" s="7">
        <v>2.88</v>
      </c>
      <c r="D117" s="3">
        <v>2.94</v>
      </c>
    </row>
    <row r="118" spans="1:4" ht="15.75">
      <c r="A118" s="2" t="s">
        <v>60</v>
      </c>
      <c r="B118" s="6">
        <v>87</v>
      </c>
      <c r="C118" s="7">
        <v>7.82</v>
      </c>
      <c r="D118" s="3">
        <v>5.88</v>
      </c>
    </row>
    <row r="119" spans="1:4" ht="15.75">
      <c r="A119" s="2" t="s">
        <v>61</v>
      </c>
      <c r="B119" s="6">
        <v>21</v>
      </c>
      <c r="C119" s="7">
        <v>1.89</v>
      </c>
      <c r="D119" s="3">
        <v>5.88</v>
      </c>
    </row>
    <row r="120" spans="1:4" ht="15.75">
      <c r="A120" s="2" t="s">
        <v>9</v>
      </c>
      <c r="B120" s="6">
        <v>18</v>
      </c>
      <c r="C120" s="7">
        <v>1.62</v>
      </c>
      <c r="D120" s="3">
        <v>0</v>
      </c>
    </row>
    <row r="121" spans="1:4" ht="75.75" customHeight="1">
      <c r="A121" s="13" t="s">
        <v>93</v>
      </c>
      <c r="B121" s="13"/>
      <c r="C121" s="13"/>
      <c r="D121" s="13"/>
    </row>
    <row r="122" spans="1:4" ht="15.75">
      <c r="A122" s="2" t="s">
        <v>62</v>
      </c>
      <c r="B122" s="6">
        <v>53</v>
      </c>
      <c r="C122" s="7">
        <v>4.76</v>
      </c>
      <c r="D122" s="3">
        <v>0</v>
      </c>
    </row>
    <row r="123" spans="1:4" ht="15.75">
      <c r="A123" s="2" t="s">
        <v>63</v>
      </c>
      <c r="B123" s="6">
        <v>332</v>
      </c>
      <c r="C123" s="7">
        <v>29.83</v>
      </c>
      <c r="D123" s="3">
        <v>23.53</v>
      </c>
    </row>
    <row r="124" spans="1:4" ht="15.75">
      <c r="A124" s="2" t="s">
        <v>64</v>
      </c>
      <c r="B124" s="6">
        <v>330</v>
      </c>
      <c r="C124" s="7">
        <v>29.65</v>
      </c>
      <c r="D124" s="3">
        <v>44.12</v>
      </c>
    </row>
    <row r="125" spans="1:4" ht="15.75">
      <c r="A125" s="2" t="s">
        <v>65</v>
      </c>
      <c r="B125" s="6">
        <v>184</v>
      </c>
      <c r="C125" s="7">
        <v>16.53</v>
      </c>
      <c r="D125" s="3">
        <v>14.71</v>
      </c>
    </row>
    <row r="126" spans="1:4" ht="15.75">
      <c r="A126" s="2" t="s">
        <v>66</v>
      </c>
      <c r="B126" s="6">
        <v>84</v>
      </c>
      <c r="C126" s="7">
        <v>7.55</v>
      </c>
      <c r="D126" s="3">
        <v>8.82</v>
      </c>
    </row>
    <row r="127" spans="1:4" ht="15.75">
      <c r="A127" s="2" t="s">
        <v>67</v>
      </c>
      <c r="B127" s="6">
        <v>43</v>
      </c>
      <c r="C127" s="7">
        <v>3.86</v>
      </c>
      <c r="D127" s="3">
        <v>0</v>
      </c>
    </row>
    <row r="128" spans="1:4" ht="15.75">
      <c r="A128" s="2" t="s">
        <v>68</v>
      </c>
      <c r="B128" s="6">
        <v>16</v>
      </c>
      <c r="C128" s="7">
        <v>1.44</v>
      </c>
      <c r="D128" s="3">
        <v>5.88</v>
      </c>
    </row>
    <row r="129" spans="1:4" ht="15.75">
      <c r="A129" s="2" t="s">
        <v>69</v>
      </c>
      <c r="B129" s="6">
        <v>71</v>
      </c>
      <c r="C129" s="7">
        <v>6.38</v>
      </c>
      <c r="D129" s="3">
        <v>2.94</v>
      </c>
    </row>
  </sheetData>
  <mergeCells count="21">
    <mergeCell ref="A121:D121"/>
    <mergeCell ref="A87:D87"/>
    <mergeCell ref="A88:D88"/>
    <mergeCell ref="A91:D91"/>
    <mergeCell ref="A98:D98"/>
    <mergeCell ref="A104:D104"/>
    <mergeCell ref="A62:D62"/>
    <mergeCell ref="A66:D66"/>
    <mergeCell ref="A72:D72"/>
    <mergeCell ref="A77:D77"/>
    <mergeCell ref="A84:D84"/>
    <mergeCell ref="A31:D31"/>
    <mergeCell ref="A38:D38"/>
    <mergeCell ref="A43:D43"/>
    <mergeCell ref="A50:D50"/>
    <mergeCell ref="A55:D55"/>
    <mergeCell ref="A3:D3"/>
    <mergeCell ref="A6:D6"/>
    <mergeCell ref="A12:D12"/>
    <mergeCell ref="A18:D18"/>
    <mergeCell ref="A24:D24"/>
  </mergeCells>
  <printOptions/>
  <pageMargins left="0.3937007874015748" right="0.3937007874015748" top="0.35433070866141736" bottom="0.5511811023622047" header="0.31496062992125984" footer="0.31496062992125984"/>
  <pageSetup fitToHeight="7" fitToWidth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Popova-tk</dc:creator>
  <cp:keywords/>
  <dc:description/>
  <cp:lastModifiedBy>Popova-tk</cp:lastModifiedBy>
  <cp:lastPrinted>2014-04-24T08:51:44Z</cp:lastPrinted>
  <dcterms:created xsi:type="dcterms:W3CDTF">2014-04-07T06:59:42Z</dcterms:created>
  <dcterms:modified xsi:type="dcterms:W3CDTF">2014-04-30T05:50:00Z</dcterms:modified>
  <cp:category/>
  <cp:version/>
  <cp:contentType/>
  <cp:contentStatus/>
</cp:coreProperties>
</file>