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85" windowHeight="9555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<sst xmlns="http://schemas.openxmlformats.org/spreadsheetml/2006/main" count="172" uniqueCount="155">
  <si>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</si>
  <si>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</si>
  <si>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</si>
  <si>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</si>
  <si>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</si>
  <si>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</si>
  <si>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</si>
  <si>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</si>
  <si>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</si>
  <si>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</si>
  <si>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</si>
  <si>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</si>
  <si>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</si>
  <si>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</si>
  <si>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</si>
  <si>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</si>
  <si>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</si>
  <si>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</si>
  <si>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</si>
  <si>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</si>
  <si>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</si>
  <si>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10502000000000110</t>
  </si>
  <si>
    <t>Единый налог на вмененный</t>
  </si>
  <si>
    <t>доход для отдельных видов</t>
  </si>
  <si>
    <t>деятельности</t>
  </si>
  <si>
    <t>10503000000000110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</si>
  <si>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</si>
  <si>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</si>
  <si>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</si>
  <si>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</si>
  <si>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</si>
  <si>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</si>
  <si>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</si>
  <si>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</si>
  <si>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</si>
  <si>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</si>
  <si>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</si>
  <si>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</si>
  <si>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</si>
  <si>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</si>
  <si>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</si>
  <si>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</si>
  <si>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</si>
  <si>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</si>
  <si>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</si>
  <si>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</si>
  <si>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</si>
  <si>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</si>
  <si>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</si>
  <si>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</si>
  <si>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</si>
  <si>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</si>
  <si>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</si>
  <si>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</si>
  <si>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</si>
  <si>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</si>
  <si>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</si>
  <si>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</si>
  <si>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</si>
  <si>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</si>
  <si>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</si>
  <si>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</si>
  <si>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</si>
  <si>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</si>
  <si>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</si>
  <si>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</si>
  <si>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</si>
  <si>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</si>
  <si>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</si>
  <si>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</si>
  <si>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</si>
  <si>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</si>
  <si>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</si>
  <si>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</si>
  <si>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</si>
  <si>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</si>
  <si>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</si>
  <si>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</si>
  <si>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</si>
  <si>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</si>
  <si>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</si>
  <si>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01.01.2012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</si>
  <si>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</si>
  <si>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</si>
  <si>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</si>
  <si>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</si>
  <si>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</si>
  <si>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</si>
  <si>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</si>
  <si>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</si>
  <si>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</si>
  <si>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</si>
  <si>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</si>
  <si>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</si>
  <si>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</si>
  <si>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</si>
  <si>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</si>
  <si>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</si>
  <si>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</si>
  <si>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</si>
  <si>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</si>
  <si>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</si>
  <si>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</si>
  <si>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</si>
  <si>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</si>
  <si>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</si>
  <si>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</si>
  <si>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</si>
  <si>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</si>
  <si>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</si>
  <si>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</si>
  <si>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</si>
  <si>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</si>
  <si>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</si>
  <si>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</si>
  <si>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</si>
  <si>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</si>
  <si>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</si>
  <si>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</si>
  <si>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</si>
  <si>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</si>
  <si>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</si>
  <si>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</si>
  <si>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</si>
  <si>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</si>
  <si>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</si>
  <si>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</si>
  <si>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</si>
  <si>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</si>
  <si>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</si>
  <si>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</si>
  <si>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</si>
  <si>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</si>
  <si>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</si>
  <si>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</si>
  <si>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</si>
  <si>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</si>
  <si>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</si>
  <si>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</si>
  <si>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</si>
  <si>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</si>
  <si>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</si>
  <si>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</si>
  <si>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</si>
  <si>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</si>
  <si>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</si>
  <si>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</si>
  <si>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</si>
  <si>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</si>
  <si>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</si>
  <si>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</si>
  <si>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</si>
  <si>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</si>
  <si>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</si>
  <si>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>на 01.01.2012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</si>
</sst>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6" xfId="0" applyBorder="1" applyAlignment="1">
      <alignment horizontal="justify"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 horizontal="justify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3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zoomScalePageLayoutView="0" workbookViewId="0" topLeftCell="A3">
      <pane xSplit="2" ySplit="11" topLeftCell="C35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E56" sqref="E56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81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6"/>
      <c r="D14" s="16"/>
      <c r="E14" s="17"/>
      <c r="F14" s="18"/>
      <c r="H14" s="10"/>
    </row>
    <row r="15" spans="1:8" ht="12.75">
      <c r="A15" s="19"/>
      <c r="B15" s="20" t="s">
        <v>20</v>
      </c>
      <c r="C15" s="21">
        <v>10150.9</v>
      </c>
      <c r="D15" s="21">
        <v>7770.8</v>
      </c>
      <c r="E15" s="22">
        <v>7702.8</v>
      </c>
      <c r="F15" s="21">
        <f>SUM(E15/D15*100)</f>
        <v>99.12492922221651</v>
      </c>
      <c r="H15" s="10"/>
    </row>
    <row r="16" spans="1:8" ht="12.75">
      <c r="A16" s="14" t="s">
        <v>21</v>
      </c>
      <c r="B16" s="15" t="s">
        <v>22</v>
      </c>
      <c r="C16" s="18"/>
      <c r="D16" s="18"/>
      <c r="E16" s="23"/>
      <c r="F16" s="18"/>
      <c r="H16" s="10"/>
    </row>
    <row r="17" spans="1:8" ht="12.75">
      <c r="A17" s="24"/>
      <c r="B17" s="25" t="s">
        <v>23</v>
      </c>
      <c r="C17" s="26"/>
      <c r="D17" s="26"/>
      <c r="E17" s="27"/>
      <c r="F17" s="26"/>
      <c r="H17" s="10"/>
    </row>
    <row r="18" spans="1:8" ht="12.75">
      <c r="A18" s="19"/>
      <c r="B18" s="20" t="s">
        <v>24</v>
      </c>
      <c r="C18" s="21">
        <v>2517</v>
      </c>
      <c r="D18" s="21">
        <v>1378.1</v>
      </c>
      <c r="E18" s="22">
        <v>1520.1</v>
      </c>
      <c r="F18" s="21">
        <f>SUM(E18/D18*100)</f>
        <v>110.30404179667659</v>
      </c>
      <c r="H18" s="10"/>
    </row>
    <row r="19" spans="1:8" ht="12.75">
      <c r="A19" s="14" t="s">
        <v>25</v>
      </c>
      <c r="B19" s="15" t="s">
        <v>26</v>
      </c>
      <c r="C19" s="18"/>
      <c r="D19" s="18"/>
      <c r="E19" s="23"/>
      <c r="F19" s="18"/>
      <c r="H19" s="10"/>
    </row>
    <row r="20" spans="1:8" ht="12.75">
      <c r="A20" s="19"/>
      <c r="B20" s="20" t="s">
        <v>27</v>
      </c>
      <c r="C20" s="21">
        <v>314.5</v>
      </c>
      <c r="D20" s="21">
        <v>55.8</v>
      </c>
      <c r="E20" s="22">
        <v>36.9</v>
      </c>
      <c r="F20" s="21">
        <f>SUM(E20/D20*100)</f>
        <v>66.12903225806451</v>
      </c>
      <c r="H20" s="10"/>
    </row>
    <row r="21" spans="1:8" ht="12.75">
      <c r="A21" s="14" t="s">
        <v>28</v>
      </c>
      <c r="B21" s="15" t="s">
        <v>29</v>
      </c>
      <c r="C21" s="18"/>
      <c r="D21" s="18"/>
      <c r="E21" s="23"/>
      <c r="F21" s="18"/>
      <c r="H21" s="10"/>
    </row>
    <row r="22" spans="1:8" ht="12.75">
      <c r="A22" s="19"/>
      <c r="B22" s="20" t="s">
        <v>30</v>
      </c>
      <c r="C22" s="21">
        <v>0</v>
      </c>
      <c r="D22" s="21">
        <v>2.5</v>
      </c>
      <c r="E22" s="22">
        <v>3.1</v>
      </c>
      <c r="F22" s="21">
        <f>SUM(E22/D22*100)</f>
        <v>124</v>
      </c>
      <c r="H22" s="10"/>
    </row>
    <row r="23" spans="1:8" ht="12.75">
      <c r="A23" s="28" t="s">
        <v>31</v>
      </c>
      <c r="B23" s="29" t="s">
        <v>32</v>
      </c>
      <c r="C23" s="30">
        <v>2209.3</v>
      </c>
      <c r="D23" s="30">
        <v>843</v>
      </c>
      <c r="E23" s="31">
        <v>829.6</v>
      </c>
      <c r="F23" s="30">
        <f>SUM(E23/D23*100)</f>
        <v>98.41043890865954</v>
      </c>
      <c r="H23" s="10"/>
    </row>
    <row r="24" spans="1:8" ht="12.75">
      <c r="A24" s="14" t="s">
        <v>33</v>
      </c>
      <c r="B24" s="15" t="s">
        <v>34</v>
      </c>
      <c r="C24" s="18"/>
      <c r="D24" s="18"/>
      <c r="E24" s="23"/>
      <c r="F24" s="18"/>
      <c r="H24" s="10"/>
    </row>
    <row r="25" spans="1:8" ht="12.75">
      <c r="A25" s="24"/>
      <c r="B25" s="25" t="s">
        <v>35</v>
      </c>
      <c r="C25" s="26"/>
      <c r="D25" s="26"/>
      <c r="E25" s="27"/>
      <c r="F25" s="26"/>
      <c r="H25" s="10"/>
    </row>
    <row r="26" spans="1:8" ht="12.75">
      <c r="A26" s="19"/>
      <c r="B26" s="20" t="s">
        <v>36</v>
      </c>
      <c r="C26" s="21">
        <v>120.6</v>
      </c>
      <c r="D26" s="21">
        <v>62.1</v>
      </c>
      <c r="E26" s="22">
        <v>141.6</v>
      </c>
      <c r="F26" s="21">
        <f>SUM(E26/D26*100)</f>
        <v>228.01932367149757</v>
      </c>
      <c r="H26" s="10"/>
    </row>
    <row r="27" spans="1:8" ht="12.75">
      <c r="A27" s="14" t="s">
        <v>37</v>
      </c>
      <c r="B27" s="15" t="s">
        <v>38</v>
      </c>
      <c r="C27" s="18"/>
      <c r="D27" s="18"/>
      <c r="E27" s="23"/>
      <c r="F27" s="18"/>
      <c r="H27" s="10"/>
    </row>
    <row r="28" spans="1:8" ht="12.75">
      <c r="A28" s="24"/>
      <c r="B28" s="25" t="s">
        <v>39</v>
      </c>
      <c r="C28" s="26"/>
      <c r="D28" s="26"/>
      <c r="E28" s="27"/>
      <c r="F28" s="26"/>
      <c r="H28" s="10"/>
    </row>
    <row r="29" spans="1:8" ht="12.75">
      <c r="A29" s="24"/>
      <c r="B29" s="25" t="s">
        <v>40</v>
      </c>
      <c r="C29" s="26"/>
      <c r="D29" s="26"/>
      <c r="E29" s="27"/>
      <c r="F29" s="26"/>
      <c r="H29" s="10"/>
    </row>
    <row r="30" spans="1:8" ht="12.75">
      <c r="A30" s="19"/>
      <c r="B30" s="20" t="s">
        <v>41</v>
      </c>
      <c r="C30" s="21">
        <v>805</v>
      </c>
      <c r="D30" s="21">
        <v>509</v>
      </c>
      <c r="E30" s="22">
        <v>1070.3</v>
      </c>
      <c r="F30" s="21">
        <f>SUM(E30/D30*100)</f>
        <v>210.27504911591356</v>
      </c>
      <c r="G30" s="32"/>
      <c r="H30" s="10"/>
    </row>
    <row r="31" spans="1:8" ht="12.75">
      <c r="A31" s="24" t="s">
        <v>42</v>
      </c>
      <c r="B31" s="25" t="s">
        <v>43</v>
      </c>
      <c r="C31" s="26"/>
      <c r="D31" s="26"/>
      <c r="E31" s="27"/>
      <c r="F31" s="18"/>
      <c r="H31" s="10"/>
    </row>
    <row r="32" spans="1:8" ht="12.75">
      <c r="A32" s="24"/>
      <c r="B32" s="25" t="s">
        <v>44</v>
      </c>
      <c r="C32" s="26"/>
      <c r="D32" s="26"/>
      <c r="E32" s="27"/>
      <c r="F32" s="26"/>
      <c r="H32" s="10"/>
    </row>
    <row r="33" spans="1:8" ht="12.75">
      <c r="A33" s="24"/>
      <c r="B33" s="25" t="s">
        <v>45</v>
      </c>
      <c r="C33" s="26">
        <v>25</v>
      </c>
      <c r="D33" s="26">
        <v>25</v>
      </c>
      <c r="E33" s="27">
        <v>0</v>
      </c>
      <c r="F33" s="21">
        <f>SUM(E33/D33*100)</f>
        <v>0</v>
      </c>
      <c r="H33" s="10"/>
    </row>
    <row r="34" spans="1:8" ht="51" customHeight="1">
      <c r="A34" s="28" t="s">
        <v>46</v>
      </c>
      <c r="B34" s="33" t="s">
        <v>47</v>
      </c>
      <c r="C34" s="30"/>
      <c r="D34" s="30">
        <v>296</v>
      </c>
      <c r="E34" s="30">
        <v>351.9</v>
      </c>
      <c r="F34" s="26">
        <f>SUM(E34/D34*100)</f>
        <v>118.88513513513513</v>
      </c>
      <c r="H34" s="10"/>
    </row>
    <row r="35" spans="1:8" ht="12.75">
      <c r="A35" s="14" t="s">
        <v>48</v>
      </c>
      <c r="B35" s="15" t="s">
        <v>49</v>
      </c>
      <c r="C35" s="18"/>
      <c r="D35" s="18"/>
      <c r="E35" s="23"/>
      <c r="F35" s="18"/>
      <c r="H35" s="10"/>
    </row>
    <row r="36" spans="1:8" ht="12.75">
      <c r="A36" s="19"/>
      <c r="B36" s="20" t="s">
        <v>50</v>
      </c>
      <c r="C36" s="21">
        <v>270</v>
      </c>
      <c r="D36" s="21">
        <v>270</v>
      </c>
      <c r="E36" s="22">
        <v>234.1</v>
      </c>
      <c r="F36" s="21">
        <f>SUM(E36/D36*100)</f>
        <v>86.70370370370371</v>
      </c>
      <c r="H36" s="10"/>
    </row>
    <row r="37" spans="1:8" ht="12.75">
      <c r="A37" s="14" t="s">
        <v>51</v>
      </c>
      <c r="B37" s="15" t="s">
        <v>52</v>
      </c>
      <c r="C37" s="18"/>
      <c r="D37" s="18"/>
      <c r="E37" s="23"/>
      <c r="F37" s="18"/>
      <c r="H37" s="10"/>
    </row>
    <row r="38" spans="1:8" ht="12.75">
      <c r="A38" s="24"/>
      <c r="B38" s="25" t="s">
        <v>53</v>
      </c>
      <c r="C38" s="26"/>
      <c r="D38" s="26"/>
      <c r="E38" s="27"/>
      <c r="F38" s="26"/>
      <c r="H38" s="10"/>
    </row>
    <row r="39" spans="1:8" ht="12.75">
      <c r="A39" s="24"/>
      <c r="B39" s="25" t="s">
        <v>40</v>
      </c>
      <c r="C39" s="26"/>
      <c r="D39" s="26"/>
      <c r="E39" s="27"/>
      <c r="F39" s="26"/>
      <c r="H39" s="10"/>
    </row>
    <row r="40" spans="1:8" ht="12.75">
      <c r="A40" s="19"/>
      <c r="B40" s="20" t="s">
        <v>41</v>
      </c>
      <c r="C40" s="21">
        <v>200</v>
      </c>
      <c r="D40" s="21">
        <v>1294.1</v>
      </c>
      <c r="E40" s="22">
        <v>1294.1</v>
      </c>
      <c r="F40" s="21">
        <f>SUM(E40/D40*100)</f>
        <v>100</v>
      </c>
      <c r="H40" s="10"/>
    </row>
    <row r="41" spans="1:8" ht="12.75">
      <c r="A41" s="24" t="s">
        <v>54</v>
      </c>
      <c r="B41" s="25" t="s">
        <v>55</v>
      </c>
      <c r="C41" s="26"/>
      <c r="D41" s="26"/>
      <c r="E41" s="27"/>
      <c r="F41" s="18"/>
      <c r="H41" s="10"/>
    </row>
    <row r="42" spans="1:8" ht="12.75">
      <c r="A42" s="24"/>
      <c r="B42" s="25" t="s">
        <v>56</v>
      </c>
      <c r="C42" s="26"/>
      <c r="D42" s="26"/>
      <c r="E42" s="27"/>
      <c r="F42" s="26"/>
      <c r="H42" s="10"/>
    </row>
    <row r="43" spans="1:8" ht="12.75">
      <c r="A43" s="24"/>
      <c r="B43" s="25" t="s">
        <v>57</v>
      </c>
      <c r="C43" s="26"/>
      <c r="D43" s="26"/>
      <c r="E43" s="27"/>
      <c r="F43" s="26"/>
      <c r="H43" s="10"/>
    </row>
    <row r="44" spans="1:8" ht="12.75">
      <c r="A44" s="24"/>
      <c r="B44" s="25" t="s">
        <v>58</v>
      </c>
      <c r="C44" s="26">
        <v>25</v>
      </c>
      <c r="D44" s="26">
        <v>40.9</v>
      </c>
      <c r="E44" s="27">
        <v>73.7</v>
      </c>
      <c r="F44" s="21">
        <f>SUM(E44/D44*100)</f>
        <v>180.1955990220049</v>
      </c>
      <c r="G44" s="32"/>
      <c r="H44" s="10"/>
    </row>
    <row r="45" spans="1:8" ht="12.75">
      <c r="A45" s="14" t="s">
        <v>59</v>
      </c>
      <c r="B45" s="15" t="s">
        <v>60</v>
      </c>
      <c r="C45" s="18"/>
      <c r="D45" s="18"/>
      <c r="E45" s="23"/>
      <c r="F45" s="18"/>
      <c r="H45" s="10"/>
    </row>
    <row r="46" spans="1:8" ht="12.75">
      <c r="A46" s="19"/>
      <c r="B46" s="20" t="s">
        <v>61</v>
      </c>
      <c r="C46" s="21">
        <v>975</v>
      </c>
      <c r="D46" s="21">
        <v>975</v>
      </c>
      <c r="E46" s="22">
        <v>863.4</v>
      </c>
      <c r="F46" s="21">
        <f>SUM(E46/D46*100)</f>
        <v>88.55384615384615</v>
      </c>
      <c r="H46" s="10"/>
    </row>
    <row r="47" spans="1:8" ht="12.75">
      <c r="A47" s="19" t="s">
        <v>62</v>
      </c>
      <c r="B47" s="20" t="s">
        <v>63</v>
      </c>
      <c r="C47" s="21">
        <v>0</v>
      </c>
      <c r="D47" s="21">
        <v>0</v>
      </c>
      <c r="E47" s="21">
        <v>0</v>
      </c>
      <c r="F47" s="21">
        <v>0</v>
      </c>
      <c r="H47" s="10"/>
    </row>
    <row r="48" spans="1:8" ht="12.75">
      <c r="A48" s="19" t="s">
        <v>64</v>
      </c>
      <c r="B48" s="20" t="s">
        <v>65</v>
      </c>
      <c r="C48" s="21">
        <v>0</v>
      </c>
      <c r="D48" s="21">
        <v>385.4</v>
      </c>
      <c r="E48" s="21">
        <v>414.7</v>
      </c>
      <c r="F48" s="21">
        <f>SUM(E48/D48*100)</f>
        <v>107.6024909185262</v>
      </c>
      <c r="H48" s="10"/>
    </row>
    <row r="49" spans="1:8" ht="12.75">
      <c r="A49" s="28"/>
      <c r="B49" s="34" t="s">
        <v>66</v>
      </c>
      <c r="C49" s="35">
        <f>SUM(C14:C48)</f>
        <v>17612.300000000003</v>
      </c>
      <c r="D49" s="35">
        <f>SUM(D14:D48)</f>
        <v>13907.699999999999</v>
      </c>
      <c r="E49" s="35">
        <f>SUM(E14:E48)</f>
        <v>14536.300000000001</v>
      </c>
      <c r="F49" s="35">
        <f aca="true" t="shared" si="0" ref="F49:F56">SUM(E49/D49*100)</f>
        <v>104.51979838506729</v>
      </c>
      <c r="H49" s="10"/>
    </row>
    <row r="50" spans="1:8" ht="12.75">
      <c r="A50" s="28" t="s">
        <v>67</v>
      </c>
      <c r="B50" s="36" t="s">
        <v>68</v>
      </c>
      <c r="C50" s="35">
        <f>SUM(C51:C55)</f>
        <v>122079.4</v>
      </c>
      <c r="D50" s="35">
        <f>SUM(D51:D55)</f>
        <v>133940.80000000002</v>
      </c>
      <c r="E50" s="35">
        <f>SUM(E51:E55)</f>
        <v>133681.80000000002</v>
      </c>
      <c r="F50" s="37">
        <f t="shared" si="0"/>
        <v>99.80663098921315</v>
      </c>
      <c r="H50" s="10"/>
    </row>
    <row r="51" spans="1:8" ht="12.75">
      <c r="A51" s="14" t="s">
        <v>69</v>
      </c>
      <c r="B51" s="38" t="s">
        <v>70</v>
      </c>
      <c r="C51" s="18">
        <v>56448.2</v>
      </c>
      <c r="D51" s="18">
        <v>60817.9</v>
      </c>
      <c r="E51" s="23">
        <v>60817.9</v>
      </c>
      <c r="F51" s="39">
        <f t="shared" si="0"/>
        <v>100</v>
      </c>
      <c r="H51" s="10"/>
    </row>
    <row r="52" spans="1:8" ht="12.75">
      <c r="A52" s="28" t="s">
        <v>71</v>
      </c>
      <c r="B52" s="40" t="s">
        <v>72</v>
      </c>
      <c r="C52" s="30">
        <v>1949.1</v>
      </c>
      <c r="D52" s="30">
        <v>5362.8</v>
      </c>
      <c r="E52" s="30">
        <v>5298.4</v>
      </c>
      <c r="F52" s="41">
        <f t="shared" si="0"/>
        <v>98.79913478033862</v>
      </c>
      <c r="H52" s="10"/>
    </row>
    <row r="53" spans="1:8" ht="12.75">
      <c r="A53" s="28" t="s">
        <v>73</v>
      </c>
      <c r="B53" s="40" t="s">
        <v>74</v>
      </c>
      <c r="C53" s="30">
        <v>63682.1</v>
      </c>
      <c r="D53" s="30">
        <v>67936</v>
      </c>
      <c r="E53" s="30">
        <v>67741.4</v>
      </c>
      <c r="F53" s="41">
        <f t="shared" si="0"/>
        <v>99.7135539331135</v>
      </c>
      <c r="H53" s="10"/>
    </row>
    <row r="54" spans="1:8" ht="12.75">
      <c r="A54" s="28" t="s">
        <v>75</v>
      </c>
      <c r="B54" s="40" t="s">
        <v>76</v>
      </c>
      <c r="C54" s="30">
        <v>0</v>
      </c>
      <c r="D54" s="30">
        <v>46</v>
      </c>
      <c r="E54" s="30">
        <v>46</v>
      </c>
      <c r="F54" s="41">
        <f t="shared" si="0"/>
        <v>100</v>
      </c>
      <c r="H54" s="10"/>
    </row>
    <row r="55" spans="1:8" ht="25.5">
      <c r="A55" s="28" t="s">
        <v>77</v>
      </c>
      <c r="B55" s="42" t="s">
        <v>78</v>
      </c>
      <c r="C55" s="30">
        <v>0</v>
      </c>
      <c r="D55" s="30">
        <v>-221.9</v>
      </c>
      <c r="E55" s="30">
        <v>-221.9</v>
      </c>
      <c r="F55" s="21">
        <f>SUM(E55/D55*100)</f>
        <v>100</v>
      </c>
      <c r="H55" s="10"/>
    </row>
    <row r="56" spans="1:6" ht="12.75">
      <c r="A56" s="28" t="s">
        <v>79</v>
      </c>
      <c r="B56" s="36" t="s">
        <v>80</v>
      </c>
      <c r="C56" s="35">
        <f>SUM(C49:C50)</f>
        <v>139691.7</v>
      </c>
      <c r="D56" s="35">
        <f>SUM(D49,D50)</f>
        <v>147848.50000000003</v>
      </c>
      <c r="E56" s="35">
        <f>SUM(E49,E50)</f>
        <v>148218.1</v>
      </c>
      <c r="F56" s="35">
        <f t="shared" si="0"/>
        <v>100.24998562717914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4">
      <selection activeCell="F25" sqref="F25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43" t="s">
        <v>154</v>
      </c>
    </row>
    <row r="4" spans="1:6" ht="12.75">
      <c r="A4" s="44" t="s">
        <v>82</v>
      </c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</row>
    <row r="5" spans="1:6" ht="12.75">
      <c r="A5" s="45" t="s">
        <v>83</v>
      </c>
      <c r="B5" s="46" t="s">
        <v>84</v>
      </c>
      <c r="C5" s="45" t="s">
        <v>8</v>
      </c>
      <c r="D5" s="45" t="s">
        <v>85</v>
      </c>
      <c r="E5" s="45" t="s">
        <v>10</v>
      </c>
      <c r="F5" s="45" t="s">
        <v>11</v>
      </c>
    </row>
    <row r="6" spans="1:6" ht="12.75">
      <c r="A6" s="25"/>
      <c r="B6" s="25"/>
      <c r="C6" s="9" t="s">
        <v>12</v>
      </c>
      <c r="D6" s="9" t="s">
        <v>86</v>
      </c>
      <c r="E6" s="25"/>
      <c r="F6" s="9" t="s">
        <v>14</v>
      </c>
    </row>
    <row r="7" spans="1:6" ht="12.75">
      <c r="A7" s="25"/>
      <c r="B7" s="25"/>
      <c r="C7" s="9" t="s">
        <v>15</v>
      </c>
      <c r="D7" s="25"/>
      <c r="E7" s="25"/>
      <c r="F7" s="9" t="s">
        <v>16</v>
      </c>
    </row>
    <row r="8" spans="1:6" ht="12.75">
      <c r="A8" s="20"/>
      <c r="B8" s="20"/>
      <c r="C8" s="13"/>
      <c r="D8" s="20"/>
      <c r="E8" s="20"/>
      <c r="F8" s="13" t="s">
        <v>17</v>
      </c>
    </row>
    <row r="9" spans="1:6" ht="12.75">
      <c r="A9" s="47" t="s">
        <v>87</v>
      </c>
      <c r="B9" s="34" t="s">
        <v>88</v>
      </c>
      <c r="C9" s="35">
        <f>SUM(C10:C17)</f>
        <v>17190.1</v>
      </c>
      <c r="D9" s="35">
        <f>SUM(D10:D17)</f>
        <v>17184.9</v>
      </c>
      <c r="E9" s="35">
        <f>SUM(E10:E17)</f>
        <v>17034.2</v>
      </c>
      <c r="F9" s="37">
        <f>SUM(E9/D9*100)</f>
        <v>99.12306734400549</v>
      </c>
    </row>
    <row r="10" spans="1:6" ht="12.75">
      <c r="A10" s="48" t="s">
        <v>89</v>
      </c>
      <c r="B10" s="25" t="s">
        <v>90</v>
      </c>
      <c r="C10" s="26"/>
      <c r="D10" s="26"/>
      <c r="E10" s="27"/>
      <c r="F10" s="37"/>
    </row>
    <row r="11" spans="1:6" ht="12.75">
      <c r="A11" s="48"/>
      <c r="B11" s="25" t="s">
        <v>91</v>
      </c>
      <c r="C11" s="26">
        <v>8</v>
      </c>
      <c r="D11" s="26">
        <v>5.5</v>
      </c>
      <c r="E11" s="27">
        <v>2.1</v>
      </c>
      <c r="F11" s="41">
        <f>SUM(E11/D11*100)</f>
        <v>38.18181818181819</v>
      </c>
    </row>
    <row r="12" spans="1:6" ht="12.75">
      <c r="A12" s="49" t="s">
        <v>92</v>
      </c>
      <c r="B12" s="15" t="s">
        <v>93</v>
      </c>
      <c r="C12" s="18"/>
      <c r="D12" s="18"/>
      <c r="E12" s="18"/>
      <c r="F12" s="50"/>
    </row>
    <row r="13" spans="1:6" ht="12.75">
      <c r="A13" s="51"/>
      <c r="B13" s="20" t="s">
        <v>94</v>
      </c>
      <c r="C13" s="21">
        <v>13488.1</v>
      </c>
      <c r="D13" s="21">
        <v>13614</v>
      </c>
      <c r="E13" s="21">
        <v>13516.9</v>
      </c>
      <c r="F13" s="41">
        <f>SUM(E13/D13*100)</f>
        <v>99.28676362567944</v>
      </c>
    </row>
    <row r="14" spans="1:6" ht="12.75">
      <c r="A14" s="49" t="s">
        <v>95</v>
      </c>
      <c r="B14" s="15" t="s">
        <v>96</v>
      </c>
      <c r="C14" s="18"/>
      <c r="D14" s="18"/>
      <c r="E14" s="18"/>
      <c r="F14" s="52"/>
    </row>
    <row r="15" spans="1:6" ht="12.75">
      <c r="A15" s="51"/>
      <c r="B15" s="20" t="s">
        <v>97</v>
      </c>
      <c r="C15" s="21">
        <v>2493.9</v>
      </c>
      <c r="D15" s="21">
        <v>2529.1</v>
      </c>
      <c r="E15" s="21">
        <v>2517</v>
      </c>
      <c r="F15" s="41">
        <f>SUM(E15/D15*100)</f>
        <v>99.52156893756673</v>
      </c>
    </row>
    <row r="16" spans="1:6" ht="12.75">
      <c r="A16" s="53" t="s">
        <v>98</v>
      </c>
      <c r="B16" s="29" t="s">
        <v>99</v>
      </c>
      <c r="C16" s="30">
        <v>776</v>
      </c>
      <c r="D16" s="30">
        <v>0</v>
      </c>
      <c r="E16" s="30">
        <v>0</v>
      </c>
      <c r="F16" s="54">
        <v>0</v>
      </c>
    </row>
    <row r="17" spans="1:6" ht="12.75">
      <c r="A17" s="53" t="s">
        <v>100</v>
      </c>
      <c r="B17" s="29" t="s">
        <v>101</v>
      </c>
      <c r="C17" s="30">
        <v>424.1</v>
      </c>
      <c r="D17" s="30">
        <v>1036.3</v>
      </c>
      <c r="E17" s="30">
        <v>998.2</v>
      </c>
      <c r="F17" s="52">
        <f>SUM(E17/D17*100)</f>
        <v>96.32345845797549</v>
      </c>
    </row>
    <row r="18" spans="1:6" ht="12.75">
      <c r="A18" s="6" t="s">
        <v>102</v>
      </c>
      <c r="B18" s="55" t="s">
        <v>103</v>
      </c>
      <c r="C18" s="37"/>
      <c r="D18" s="37"/>
      <c r="E18" s="56"/>
      <c r="F18" s="52"/>
    </row>
    <row r="19" spans="1:6" ht="12.75">
      <c r="A19" s="13"/>
      <c r="B19" s="12" t="s">
        <v>104</v>
      </c>
      <c r="C19" s="57">
        <f>SUM(C20:C21)</f>
        <v>0</v>
      </c>
      <c r="D19" s="57">
        <f>SUM(D20:D21)</f>
        <v>1099.3</v>
      </c>
      <c r="E19" s="58">
        <f>SUM(E20:E21)</f>
        <v>1098</v>
      </c>
      <c r="F19" s="59">
        <f>SUM(E19/D19*100)</f>
        <v>99.88174292731739</v>
      </c>
    </row>
    <row r="20" spans="1:6" ht="12.75">
      <c r="A20" s="53" t="s">
        <v>105</v>
      </c>
      <c r="B20" s="29" t="s">
        <v>106</v>
      </c>
      <c r="C20" s="30"/>
      <c r="D20" s="30"/>
      <c r="E20" s="30"/>
      <c r="F20" s="41"/>
    </row>
    <row r="21" spans="1:6" ht="12.75">
      <c r="A21" s="53"/>
      <c r="B21" s="29" t="s">
        <v>107</v>
      </c>
      <c r="C21" s="30">
        <v>0</v>
      </c>
      <c r="D21" s="30">
        <v>1099.3</v>
      </c>
      <c r="E21" s="30">
        <v>1098</v>
      </c>
      <c r="F21" s="52">
        <f>SUM(E21/D21*100)</f>
        <v>99.88174292731739</v>
      </c>
    </row>
    <row r="22" spans="1:6" ht="12.75">
      <c r="A22" s="47" t="s">
        <v>108</v>
      </c>
      <c r="B22" s="34" t="s">
        <v>109</v>
      </c>
      <c r="C22" s="35">
        <f>SUM(C23:C25)</f>
        <v>3053.4</v>
      </c>
      <c r="D22" s="35">
        <f>SUM(D23:D25)</f>
        <v>4019.2999999999997</v>
      </c>
      <c r="E22" s="35">
        <f>SUM(E23:E25)</f>
        <v>3973.5</v>
      </c>
      <c r="F22" s="35">
        <f>SUM(E22/D22*100)</f>
        <v>98.86049809668351</v>
      </c>
    </row>
    <row r="23" spans="1:6" ht="12.75">
      <c r="A23" s="53" t="s">
        <v>110</v>
      </c>
      <c r="B23" s="29" t="s">
        <v>111</v>
      </c>
      <c r="C23" s="30">
        <v>2653.4</v>
      </c>
      <c r="D23" s="30">
        <v>3141.2</v>
      </c>
      <c r="E23" s="30">
        <v>3127.1</v>
      </c>
      <c r="F23" s="54">
        <f>SUM(E23/D23*100)</f>
        <v>99.55112695785051</v>
      </c>
    </row>
    <row r="24" spans="1:6" ht="12.75">
      <c r="A24" s="53" t="s">
        <v>112</v>
      </c>
      <c r="B24" s="29" t="s">
        <v>113</v>
      </c>
      <c r="C24" s="30"/>
      <c r="D24" s="30">
        <v>220</v>
      </c>
      <c r="E24" s="30">
        <v>220</v>
      </c>
      <c r="F24" s="54">
        <f>SUM(E24/D24*100)</f>
        <v>100</v>
      </c>
    </row>
    <row r="25" spans="1:6" ht="12.75">
      <c r="A25" s="53" t="s">
        <v>114</v>
      </c>
      <c r="B25" s="29" t="s">
        <v>115</v>
      </c>
      <c r="C25" s="30">
        <v>400</v>
      </c>
      <c r="D25" s="30">
        <v>658.1</v>
      </c>
      <c r="E25" s="30">
        <v>626.4</v>
      </c>
      <c r="F25" s="54">
        <f>SUM(E25/D25*100)</f>
        <v>95.18310287190396</v>
      </c>
    </row>
    <row r="26" spans="1:6" ht="12.75">
      <c r="A26" s="47" t="s">
        <v>116</v>
      </c>
      <c r="B26" s="34" t="s">
        <v>117</v>
      </c>
      <c r="C26" s="35">
        <f>SUM(C27:C28)</f>
        <v>0</v>
      </c>
      <c r="D26" s="35">
        <f>SUM(D27:D28)</f>
        <v>0</v>
      </c>
      <c r="E26" s="35">
        <f>SUM(E27:E28)</f>
        <v>0</v>
      </c>
      <c r="F26" s="60"/>
    </row>
    <row r="27" spans="1:6" ht="12.75">
      <c r="A27" s="53" t="s">
        <v>118</v>
      </c>
      <c r="B27" s="29" t="s">
        <v>119</v>
      </c>
      <c r="C27" s="30">
        <v>0</v>
      </c>
      <c r="D27" s="30">
        <v>0</v>
      </c>
      <c r="E27" s="30">
        <v>0</v>
      </c>
      <c r="F27" s="54"/>
    </row>
    <row r="28" spans="1:6" ht="12.75">
      <c r="A28" s="53" t="s">
        <v>120</v>
      </c>
      <c r="B28" s="29" t="s">
        <v>121</v>
      </c>
      <c r="C28" s="30">
        <v>0</v>
      </c>
      <c r="D28" s="30">
        <v>0</v>
      </c>
      <c r="E28" s="30">
        <v>0</v>
      </c>
      <c r="F28" s="54"/>
    </row>
    <row r="29" spans="1:6" ht="12.75">
      <c r="A29" s="47" t="s">
        <v>122</v>
      </c>
      <c r="B29" s="34" t="s">
        <v>123</v>
      </c>
      <c r="C29" s="35">
        <f>SUM(C30:C34)</f>
        <v>71061.7</v>
      </c>
      <c r="D29" s="35">
        <f>SUM(D30:D34)</f>
        <v>78701.5</v>
      </c>
      <c r="E29" s="35">
        <f>SUM(E30:E34)</f>
        <v>78590.8</v>
      </c>
      <c r="F29" s="35">
        <f>SUM(E29/D29*100)</f>
        <v>99.85934194392738</v>
      </c>
    </row>
    <row r="30" spans="1:6" ht="12.75">
      <c r="A30" s="53" t="s">
        <v>124</v>
      </c>
      <c r="B30" s="29" t="s">
        <v>125</v>
      </c>
      <c r="C30" s="30">
        <v>17081.2</v>
      </c>
      <c r="D30" s="30">
        <v>17972.5</v>
      </c>
      <c r="E30" s="30">
        <v>17971.6</v>
      </c>
      <c r="F30" s="54">
        <f>SUM(E30/D30*100)</f>
        <v>99.99499234942272</v>
      </c>
    </row>
    <row r="31" spans="1:6" ht="12.75">
      <c r="A31" s="53" t="s">
        <v>126</v>
      </c>
      <c r="B31" s="29" t="s">
        <v>127</v>
      </c>
      <c r="C31" s="30">
        <v>50427.3</v>
      </c>
      <c r="D31" s="30">
        <v>56050.6</v>
      </c>
      <c r="E31" s="30">
        <v>55942.5</v>
      </c>
      <c r="F31" s="54">
        <f>SUM(E31/D31*100)</f>
        <v>99.80713854981035</v>
      </c>
    </row>
    <row r="32" spans="1:6" ht="12.75">
      <c r="A32" s="49" t="s">
        <v>128</v>
      </c>
      <c r="B32" s="15" t="s">
        <v>129</v>
      </c>
      <c r="C32" s="18"/>
      <c r="D32" s="18"/>
      <c r="E32" s="18"/>
      <c r="F32" s="52"/>
    </row>
    <row r="33" spans="1:6" ht="12.75">
      <c r="A33" s="51"/>
      <c r="B33" s="20" t="s">
        <v>130</v>
      </c>
      <c r="C33" s="21">
        <v>288</v>
      </c>
      <c r="D33" s="21">
        <v>617.4</v>
      </c>
      <c r="E33" s="21">
        <v>617.2</v>
      </c>
      <c r="F33" s="41">
        <f aca="true" t="shared" si="0" ref="F33:F51">SUM(E33/D33*100)</f>
        <v>99.96760609005509</v>
      </c>
    </row>
    <row r="34" spans="1:6" ht="12.75">
      <c r="A34" s="53" t="s">
        <v>131</v>
      </c>
      <c r="B34" s="29" t="s">
        <v>132</v>
      </c>
      <c r="C34" s="30">
        <v>3265.2</v>
      </c>
      <c r="D34" s="30">
        <v>4061</v>
      </c>
      <c r="E34" s="30">
        <v>4059.5</v>
      </c>
      <c r="F34" s="54">
        <f t="shared" si="0"/>
        <v>99.96306328490519</v>
      </c>
    </row>
    <row r="35" spans="1:6" ht="12.75">
      <c r="A35" s="47" t="s">
        <v>133</v>
      </c>
      <c r="B35" s="34" t="s">
        <v>134</v>
      </c>
      <c r="C35" s="35">
        <f>SUM(C36:C38)</f>
        <v>18343.6</v>
      </c>
      <c r="D35" s="35">
        <f>SUM(D36:D38)</f>
        <v>19756.7</v>
      </c>
      <c r="E35" s="35">
        <f>SUM(E36:E38)</f>
        <v>19634.3</v>
      </c>
      <c r="F35" s="35">
        <f t="shared" si="0"/>
        <v>99.38046333648838</v>
      </c>
    </row>
    <row r="36" spans="1:6" ht="12.75">
      <c r="A36" s="53" t="s">
        <v>135</v>
      </c>
      <c r="B36" s="29" t="s">
        <v>136</v>
      </c>
      <c r="C36" s="30">
        <v>3674.5</v>
      </c>
      <c r="D36" s="30">
        <v>3722.7</v>
      </c>
      <c r="E36" s="30">
        <v>3638.5</v>
      </c>
      <c r="F36" s="54">
        <f t="shared" si="0"/>
        <v>97.7382007682596</v>
      </c>
    </row>
    <row r="37" spans="1:6" ht="12.75">
      <c r="A37" s="53" t="s">
        <v>137</v>
      </c>
      <c r="B37" s="29" t="s">
        <v>138</v>
      </c>
      <c r="C37" s="30">
        <v>8159.3</v>
      </c>
      <c r="D37" s="30">
        <v>9400.7</v>
      </c>
      <c r="E37" s="30">
        <v>9374.9</v>
      </c>
      <c r="F37" s="54">
        <f t="shared" si="0"/>
        <v>99.72555235248439</v>
      </c>
    </row>
    <row r="38" spans="1:6" ht="12.75">
      <c r="A38" s="53" t="s">
        <v>139</v>
      </c>
      <c r="B38" s="29" t="s">
        <v>140</v>
      </c>
      <c r="C38" s="30">
        <v>6509.8</v>
      </c>
      <c r="D38" s="30">
        <v>6633.3</v>
      </c>
      <c r="E38" s="30">
        <v>6620.9</v>
      </c>
      <c r="F38" s="54">
        <f t="shared" si="0"/>
        <v>99.81306438725822</v>
      </c>
    </row>
    <row r="39" spans="1:6" ht="12.75">
      <c r="A39" s="47">
        <v>1000</v>
      </c>
      <c r="B39" s="34" t="s">
        <v>141</v>
      </c>
      <c r="C39" s="35">
        <f>SUM(C40:C43)</f>
        <v>1719.8</v>
      </c>
      <c r="D39" s="35">
        <f>SUM(D40:D43)</f>
        <v>4024.8999999999996</v>
      </c>
      <c r="E39" s="35">
        <f>SUM(E40:E43)</f>
        <v>2431.4</v>
      </c>
      <c r="F39" s="35">
        <f t="shared" si="0"/>
        <v>60.40895425973317</v>
      </c>
    </row>
    <row r="40" spans="1:6" ht="12.75">
      <c r="A40" s="53">
        <v>1001</v>
      </c>
      <c r="B40" s="29" t="s">
        <v>142</v>
      </c>
      <c r="C40" s="30">
        <v>300</v>
      </c>
      <c r="D40" s="30">
        <v>293.5</v>
      </c>
      <c r="E40" s="30">
        <v>293.3</v>
      </c>
      <c r="F40" s="54">
        <f t="shared" si="0"/>
        <v>99.93185689948893</v>
      </c>
    </row>
    <row r="41" spans="1:6" ht="12.75">
      <c r="A41" s="53">
        <v>1003</v>
      </c>
      <c r="B41" s="29" t="s">
        <v>143</v>
      </c>
      <c r="C41" s="30">
        <v>337.5</v>
      </c>
      <c r="D41" s="30">
        <v>2519.1</v>
      </c>
      <c r="E41" s="30">
        <v>1120.4</v>
      </c>
      <c r="F41" s="54">
        <f t="shared" si="0"/>
        <v>44.476201818109644</v>
      </c>
    </row>
    <row r="42" spans="1:6" ht="12.75">
      <c r="A42" s="53">
        <v>1004</v>
      </c>
      <c r="B42" s="29" t="s">
        <v>144</v>
      </c>
      <c r="C42" s="30">
        <v>1082.3</v>
      </c>
      <c r="D42" s="30">
        <v>1082.3</v>
      </c>
      <c r="E42" s="30">
        <v>887.7</v>
      </c>
      <c r="F42" s="54">
        <f t="shared" si="0"/>
        <v>82.01977270627368</v>
      </c>
    </row>
    <row r="43" spans="1:6" ht="12.75">
      <c r="A43" s="53">
        <v>1006</v>
      </c>
      <c r="B43" s="29" t="s">
        <v>145</v>
      </c>
      <c r="C43" s="30">
        <v>0</v>
      </c>
      <c r="D43" s="30">
        <v>130</v>
      </c>
      <c r="E43" s="30">
        <v>130</v>
      </c>
      <c r="F43" s="54">
        <f t="shared" si="0"/>
        <v>100</v>
      </c>
    </row>
    <row r="44" spans="1:6" ht="12.75">
      <c r="A44" s="61">
        <v>1100</v>
      </c>
      <c r="B44" s="62" t="s">
        <v>146</v>
      </c>
      <c r="C44" s="60">
        <f>SUM(C45)</f>
        <v>2173.7</v>
      </c>
      <c r="D44" s="60">
        <f>SUM(D45)</f>
        <v>2293</v>
      </c>
      <c r="E44" s="60">
        <f>SUM(E45)</f>
        <v>2292.6</v>
      </c>
      <c r="F44" s="54">
        <f t="shared" si="0"/>
        <v>99.9825556040122</v>
      </c>
    </row>
    <row r="45" spans="1:6" ht="12.75">
      <c r="A45" s="53">
        <v>1101</v>
      </c>
      <c r="B45" s="29" t="s">
        <v>147</v>
      </c>
      <c r="C45" s="30">
        <v>2173.7</v>
      </c>
      <c r="D45" s="30">
        <v>2293</v>
      </c>
      <c r="E45" s="30">
        <v>2292.6</v>
      </c>
      <c r="F45" s="54">
        <f t="shared" si="0"/>
        <v>99.9825556040122</v>
      </c>
    </row>
    <row r="46" spans="1:6" s="43" customFormat="1" ht="12.75" customHeight="1">
      <c r="A46" s="61">
        <v>1300</v>
      </c>
      <c r="B46" s="63" t="s">
        <v>148</v>
      </c>
      <c r="C46" s="60">
        <f>SUM(C47)</f>
        <v>0</v>
      </c>
      <c r="D46" s="60">
        <f>SUM(D47)</f>
        <v>71.2</v>
      </c>
      <c r="E46" s="60">
        <f>SUM(E47)</f>
        <v>71.2</v>
      </c>
      <c r="F46" s="60">
        <f t="shared" si="0"/>
        <v>100</v>
      </c>
    </row>
    <row r="47" spans="1:6" ht="25.5">
      <c r="A47" s="53">
        <v>1301</v>
      </c>
      <c r="B47" s="33" t="s">
        <v>149</v>
      </c>
      <c r="C47" s="30"/>
      <c r="D47" s="30">
        <v>71.2</v>
      </c>
      <c r="E47" s="30">
        <v>71.2</v>
      </c>
      <c r="F47" s="54">
        <f t="shared" si="0"/>
        <v>100</v>
      </c>
    </row>
    <row r="48" spans="1:6" s="43" customFormat="1" ht="12.75">
      <c r="A48" s="61">
        <v>1400</v>
      </c>
      <c r="B48" s="62" t="s">
        <v>150</v>
      </c>
      <c r="C48" s="60">
        <f>SUM(C49:C50)</f>
        <v>26149.4</v>
      </c>
      <c r="D48" s="60">
        <f>SUM(D49:D50)</f>
        <v>26149.4</v>
      </c>
      <c r="E48" s="60">
        <f>SUM(E49:E50)</f>
        <v>26149.4</v>
      </c>
      <c r="F48" s="60">
        <f t="shared" si="0"/>
        <v>100</v>
      </c>
    </row>
    <row r="49" spans="1:6" ht="12.75">
      <c r="A49" s="53">
        <v>1401</v>
      </c>
      <c r="B49" s="29" t="s">
        <v>70</v>
      </c>
      <c r="C49" s="30">
        <v>26149.4</v>
      </c>
      <c r="D49" s="30">
        <v>26149.4</v>
      </c>
      <c r="E49" s="30">
        <v>26149.4</v>
      </c>
      <c r="F49" s="54">
        <f t="shared" si="0"/>
        <v>100</v>
      </c>
    </row>
    <row r="50" spans="1:6" ht="12.75">
      <c r="A50" s="53">
        <v>1403</v>
      </c>
      <c r="B50" s="29" t="s">
        <v>151</v>
      </c>
      <c r="C50" s="30">
        <v>0</v>
      </c>
      <c r="D50" s="30">
        <v>0</v>
      </c>
      <c r="E50" s="30">
        <v>0</v>
      </c>
      <c r="F50" s="54"/>
    </row>
    <row r="51" spans="1:6" ht="12.75">
      <c r="A51" s="53"/>
      <c r="B51" s="34" t="s">
        <v>152</v>
      </c>
      <c r="C51" s="35">
        <f>SUM(C9,C19,C22,C26,C29,C35,C39,C44,C46,C48)</f>
        <v>139691.69999999998</v>
      </c>
      <c r="D51" s="35">
        <f>SUM(D9,D19,D22,D26,D29,D35,D39,D44,D46,D48)</f>
        <v>153300.19999999998</v>
      </c>
      <c r="E51" s="35">
        <f>SUM(E9,E19,E22,E26,E29,E35,E39,E44,E46,E48)</f>
        <v>151275.4</v>
      </c>
      <c r="F51" s="60">
        <f t="shared" si="0"/>
        <v>98.67919285167274</v>
      </c>
    </row>
    <row r="52" spans="1:6" ht="12.75">
      <c r="A52" s="53"/>
      <c r="B52" s="29" t="s">
        <v>153</v>
      </c>
      <c r="C52" s="30">
        <v>0</v>
      </c>
      <c r="D52" s="30">
        <v>-5451.7</v>
      </c>
      <c r="E52" s="30">
        <v>-3057.3</v>
      </c>
      <c r="F52" s="35"/>
    </row>
    <row r="53" ht="12.75">
      <c r="F53" s="3"/>
    </row>
    <row r="54" ht="12.75">
      <c r="F54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ЕГ</dc:creator>
  <cp:keywords/>
  <dc:description/>
  <cp:lastModifiedBy>Кузнецова ЕГ</cp:lastModifiedBy>
  <cp:lastPrinted>2012-01-19T10:04:41Z</cp:lastPrinted>
  <dcterms:created xsi:type="dcterms:W3CDTF">2012-01-19T07:28:48Z</dcterms:created>
  <dcterms:modified xsi:type="dcterms:W3CDTF">2012-01-19T10:07:16Z</dcterms:modified>
  <cp:category/>
  <cp:version/>
  <cp:contentType/>
  <cp:contentStatus/>
</cp:coreProperties>
</file>