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<sst xmlns="http://schemas.openxmlformats.org/spreadsheetml/2006/main" count="166" uniqueCount="149">
  <si>
    <t xml:space="preserve">           ИСПОЛНЕНИЕ РАЙОННОГО БЮДЖЕТА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</si>
  <si>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</si>
  <si>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</si>
  <si>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</si>
  <si>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</si>
  <si>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</si>
  <si>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</si>
  <si>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</si>
  <si>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</si>
  <si>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</si>
  <si>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</si>
  <si>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</si>
  <si>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</si>
  <si>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</si>
  <si>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</si>
  <si>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</si>
  <si>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</si>
  <si>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</si>
  <si>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</si>
  <si>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</si>
  <si>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Единый налог на вмененный</t>
  </si>
  <si>
    <t>доход для отдельных видов</t>
  </si>
  <si>
    <t>деятельности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</si>
  <si>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</si>
  <si>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</si>
  <si>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</si>
  <si>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</si>
  <si>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</si>
  <si>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</si>
  <si>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</si>
  <si>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</si>
  <si>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</si>
  <si>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</si>
  <si>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</si>
  <si>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</si>
  <si>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</si>
  <si>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</si>
  <si>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</si>
  <si>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</si>
  <si>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</si>
  <si>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</si>
  <si>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</si>
  <si>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</si>
  <si>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</si>
  <si>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</si>
  <si>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</si>
  <si>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</si>
  <si>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</si>
  <si>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</si>
  <si>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</si>
  <si>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</si>
  <si>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</si>
  <si>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</si>
  <si>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</si>
  <si>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</si>
  <si>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</si>
  <si>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</si>
  <si>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</si>
  <si>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</si>
  <si>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</si>
  <si>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</si>
  <si>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</si>
  <si>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</si>
  <si>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</si>
  <si>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</si>
  <si>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</si>
  <si>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</si>
  <si>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</si>
  <si>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</si>
  <si>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</si>
  <si>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</si>
  <si>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</si>
  <si>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</si>
  <si>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</si>
  <si>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</si>
  <si>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</si>
  <si>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</si>
  <si>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</si>
  <si>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</si>
  <si>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</si>
  <si>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</si>
  <si>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</si>
  <si>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</si>
  <si>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</si>
  <si>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</si>
  <si>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</si>
  <si>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</si>
  <si>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</si>
  <si>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</si>
  <si>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</si>
  <si>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Резервные фонды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</si>
  <si>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</si>
  <si>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</si>
  <si>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</si>
  <si>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</si>
  <si>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</si>
  <si>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</si>
  <si>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</si>
  <si>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</si>
  <si>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</si>
  <si>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</si>
  <si>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</si>
  <si>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</si>
  <si>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</si>
  <si>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</si>
  <si>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</si>
  <si>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</si>
  <si>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</si>
  <si>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</si>
  <si>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</si>
  <si>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</si>
  <si>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</si>
  <si>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</si>
  <si>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</si>
  <si>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</si>
  <si>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</si>
  <si>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</si>
  <si>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</si>
  <si>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</si>
  <si>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</si>
  <si>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</si>
  <si>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</si>
  <si>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</si>
  <si>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</si>
  <si>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</si>
  <si>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</si>
  <si>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</si>
  <si>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</si>
  <si>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</si>
  <si>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</si>
  <si>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</si>
  <si>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</si>
  <si>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</si>
  <si>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ВСЕГО РАСХОДОВ</t>
  </si>
  <si>
    <t>Дефицит (-), профицит (+)</t>
  </si>
  <si>
    <t xml:space="preserve">                                по состоянию на 01.02.2011 г.</t>
  </si>
  <si>
    <t>10502000000000110</t>
  </si>
  <si>
    <t>10503000000000110</t>
  </si>
  <si>
    <t>21905000050000151</t>
  </si>
  <si>
    <t>О111</t>
  </si>
  <si>
    <t>О113</t>
  </si>
  <si>
    <t>Физическая культура  и спорт</t>
  </si>
  <si>
    <t xml:space="preserve">Физическая культура   </t>
  </si>
  <si>
    <t xml:space="preserve">Межбюджетные трансферты </t>
  </si>
  <si>
    <t>Прочие межбюджетные трансферты</t>
  </si>
  <si>
    <t>на 1.02.2011 г.</t>
  </si>
  <si>
    <t>в тыс.руб.</t>
  </si>
  <si>
    <t>Возврат остатков субсидий и субвенций  прошлых лет</t>
  </si>
  <si>
    <t xml:space="preserve">Здравоохранение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</si>
</sst>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ill="1" applyBorder="1" applyAlignment="1">
      <alignment horizontal="justify"/>
    </xf>
    <xf numFmtId="16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zoomScalePageLayoutView="0" workbookViewId="0" topLeftCell="A4">
      <selection activeCell="E37" sqref="E37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135</v>
      </c>
    </row>
    <row r="8" ht="12.75">
      <c r="E8" s="4" t="s">
        <v>146</v>
      </c>
    </row>
    <row r="9" spans="1:6" ht="12.7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6" ht="12.75">
      <c r="A10" s="7"/>
      <c r="B10" s="8"/>
      <c r="C10" s="9" t="s">
        <v>7</v>
      </c>
      <c r="D10" s="9" t="s">
        <v>8</v>
      </c>
      <c r="E10" s="9" t="s">
        <v>9</v>
      </c>
      <c r="F10" s="9" t="s">
        <v>10</v>
      </c>
    </row>
    <row r="11" spans="1:6" ht="12.75">
      <c r="A11" s="7"/>
      <c r="B11" s="8"/>
      <c r="C11" s="9" t="s">
        <v>11</v>
      </c>
      <c r="D11" s="9" t="s">
        <v>12</v>
      </c>
      <c r="E11" s="9"/>
      <c r="F11" s="9" t="s">
        <v>13</v>
      </c>
    </row>
    <row r="12" spans="1:8" ht="12.75">
      <c r="A12" s="7"/>
      <c r="B12" s="8"/>
      <c r="C12" s="9" t="s">
        <v>14</v>
      </c>
      <c r="D12" s="9" t="s">
        <v>14</v>
      </c>
      <c r="E12" s="9"/>
      <c r="F12" s="9" t="s">
        <v>15</v>
      </c>
      <c r="H12" s="10"/>
    </row>
    <row r="13" spans="1:8" ht="12.75">
      <c r="A13" s="11"/>
      <c r="B13" s="12"/>
      <c r="C13" s="13"/>
      <c r="D13" s="13"/>
      <c r="E13" s="12"/>
      <c r="F13" s="13" t="s">
        <v>16</v>
      </c>
      <c r="H13" s="10"/>
    </row>
    <row r="14" spans="1:8" ht="12.75">
      <c r="A14" s="14" t="s">
        <v>17</v>
      </c>
      <c r="B14" s="15" t="s">
        <v>18</v>
      </c>
      <c r="C14" s="15"/>
      <c r="D14" s="15"/>
      <c r="E14" s="56"/>
      <c r="F14" s="15"/>
      <c r="H14" s="10"/>
    </row>
    <row r="15" spans="1:8" ht="12.75">
      <c r="A15" s="16"/>
      <c r="B15" s="17" t="s">
        <v>19</v>
      </c>
      <c r="C15" s="18">
        <v>10150.9</v>
      </c>
      <c r="D15" s="18">
        <v>10150.9</v>
      </c>
      <c r="E15" s="57">
        <v>328.3</v>
      </c>
      <c r="F15" s="18">
        <f>SUM(E15/D15*100)</f>
        <v>3.234195982622231</v>
      </c>
      <c r="H15" s="10"/>
    </row>
    <row r="16" spans="1:8" ht="12.75">
      <c r="A16" s="14" t="s">
        <v>136</v>
      </c>
      <c r="B16" s="15" t="s">
        <v>20</v>
      </c>
      <c r="C16" s="15"/>
      <c r="D16" s="15"/>
      <c r="E16" s="56"/>
      <c r="F16" s="20"/>
      <c r="H16" s="10"/>
    </row>
    <row r="17" spans="1:8" ht="12.75">
      <c r="A17" s="21"/>
      <c r="B17" s="22" t="s">
        <v>21</v>
      </c>
      <c r="C17" s="22"/>
      <c r="D17" s="22"/>
      <c r="E17" s="58"/>
      <c r="F17" s="23"/>
      <c r="H17" s="10"/>
    </row>
    <row r="18" spans="1:8" ht="12.75">
      <c r="A18" s="16"/>
      <c r="B18" s="17" t="s">
        <v>22</v>
      </c>
      <c r="C18" s="18">
        <v>2517</v>
      </c>
      <c r="D18" s="18">
        <v>2517</v>
      </c>
      <c r="E18" s="57">
        <v>256.1</v>
      </c>
      <c r="F18" s="18">
        <f>SUM(E18/D18*100)</f>
        <v>10.174811283273739</v>
      </c>
      <c r="H18" s="10"/>
    </row>
    <row r="19" spans="1:8" ht="12.75">
      <c r="A19" s="14" t="s">
        <v>137</v>
      </c>
      <c r="B19" s="15" t="s">
        <v>23</v>
      </c>
      <c r="C19" s="20"/>
      <c r="D19" s="20"/>
      <c r="E19" s="35"/>
      <c r="F19" s="20"/>
      <c r="H19" s="10"/>
    </row>
    <row r="20" spans="1:8" ht="12.75">
      <c r="A20" s="16"/>
      <c r="B20" s="17" t="s">
        <v>24</v>
      </c>
      <c r="C20" s="18">
        <v>314.5</v>
      </c>
      <c r="D20" s="18">
        <v>314.5</v>
      </c>
      <c r="E20" s="57">
        <v>0</v>
      </c>
      <c r="F20" s="18">
        <f>SUM(E20/D20*100)</f>
        <v>0</v>
      </c>
      <c r="H20" s="10"/>
    </row>
    <row r="21" spans="1:8" ht="12.75">
      <c r="A21" s="14" t="s">
        <v>25</v>
      </c>
      <c r="B21" s="15" t="s">
        <v>26</v>
      </c>
      <c r="C21" s="20"/>
      <c r="D21" s="20"/>
      <c r="E21" s="35"/>
      <c r="F21" s="20"/>
      <c r="H21" s="10"/>
    </row>
    <row r="22" spans="1:8" ht="12.75">
      <c r="A22" s="16"/>
      <c r="B22" s="17" t="s">
        <v>27</v>
      </c>
      <c r="C22" s="18"/>
      <c r="D22" s="18"/>
      <c r="E22" s="57"/>
      <c r="F22" s="18"/>
      <c r="H22" s="10"/>
    </row>
    <row r="23" spans="1:8" ht="12.75">
      <c r="A23" s="25" t="s">
        <v>28</v>
      </c>
      <c r="B23" s="26" t="s">
        <v>29</v>
      </c>
      <c r="C23" s="27">
        <v>2209.3</v>
      </c>
      <c r="D23" s="27">
        <v>2209.3</v>
      </c>
      <c r="E23" s="59">
        <v>56.2</v>
      </c>
      <c r="F23" s="27">
        <f>SUM(E23/D23*100)</f>
        <v>2.5437921513601593</v>
      </c>
      <c r="H23" s="10"/>
    </row>
    <row r="24" spans="1:8" ht="12.75">
      <c r="A24" s="14" t="s">
        <v>30</v>
      </c>
      <c r="B24" s="15" t="s">
        <v>31</v>
      </c>
      <c r="C24" s="20"/>
      <c r="D24" s="20"/>
      <c r="E24" s="35"/>
      <c r="F24" s="20"/>
      <c r="H24" s="10"/>
    </row>
    <row r="25" spans="1:8" ht="12.75">
      <c r="A25" s="21"/>
      <c r="B25" s="22" t="s">
        <v>32</v>
      </c>
      <c r="C25" s="23"/>
      <c r="D25" s="23"/>
      <c r="E25" s="60"/>
      <c r="F25" s="23"/>
      <c r="H25" s="10"/>
    </row>
    <row r="26" spans="1:8" ht="12.75">
      <c r="A26" s="16"/>
      <c r="B26" s="17" t="s">
        <v>33</v>
      </c>
      <c r="C26" s="18">
        <v>120.6</v>
      </c>
      <c r="D26" s="18">
        <v>120.6</v>
      </c>
      <c r="E26" s="57">
        <v>0.1</v>
      </c>
      <c r="F26" s="18">
        <f>SUM(E26/D26*100)</f>
        <v>0.08291873963515756</v>
      </c>
      <c r="H26" s="10"/>
    </row>
    <row r="27" spans="1:8" ht="12.75">
      <c r="A27" s="14" t="s">
        <v>34</v>
      </c>
      <c r="B27" s="15" t="s">
        <v>35</v>
      </c>
      <c r="C27" s="20"/>
      <c r="D27" s="20"/>
      <c r="E27" s="35"/>
      <c r="F27" s="20"/>
      <c r="H27" s="10"/>
    </row>
    <row r="28" spans="1:8" ht="12.75">
      <c r="A28" s="21"/>
      <c r="B28" s="22" t="s">
        <v>36</v>
      </c>
      <c r="C28" s="23"/>
      <c r="D28" s="23"/>
      <c r="E28" s="60"/>
      <c r="F28" s="23"/>
      <c r="H28" s="10"/>
    </row>
    <row r="29" spans="1:8" ht="12.75">
      <c r="A29" s="21"/>
      <c r="B29" s="22" t="s">
        <v>37</v>
      </c>
      <c r="C29" s="23"/>
      <c r="D29" s="23"/>
      <c r="E29" s="60"/>
      <c r="F29" s="23"/>
      <c r="H29" s="10"/>
    </row>
    <row r="30" spans="1:8" ht="12.75">
      <c r="A30" s="16"/>
      <c r="B30" s="17" t="s">
        <v>38</v>
      </c>
      <c r="C30" s="18">
        <v>805</v>
      </c>
      <c r="D30" s="18">
        <v>805</v>
      </c>
      <c r="E30" s="57">
        <v>32</v>
      </c>
      <c r="F30" s="18">
        <f>SUM(E30/D30*100)</f>
        <v>3.9751552795031055</v>
      </c>
      <c r="H30" s="10"/>
    </row>
    <row r="31" spans="1:8" ht="12.75">
      <c r="A31" s="21" t="s">
        <v>39</v>
      </c>
      <c r="B31" s="22" t="s">
        <v>40</v>
      </c>
      <c r="C31" s="23"/>
      <c r="D31" s="23"/>
      <c r="E31" s="60"/>
      <c r="F31" s="20"/>
      <c r="H31" s="10"/>
    </row>
    <row r="32" spans="1:8" ht="12.75">
      <c r="A32" s="21"/>
      <c r="B32" s="22" t="s">
        <v>41</v>
      </c>
      <c r="C32" s="23"/>
      <c r="D32" s="23"/>
      <c r="E32" s="60"/>
      <c r="F32" s="23"/>
      <c r="H32" s="10"/>
    </row>
    <row r="33" spans="1:8" ht="12.75">
      <c r="A33" s="21"/>
      <c r="B33" s="22" t="s">
        <v>42</v>
      </c>
      <c r="C33" s="23">
        <v>25</v>
      </c>
      <c r="D33" s="23">
        <v>25</v>
      </c>
      <c r="E33" s="60">
        <v>0</v>
      </c>
      <c r="F33" s="18">
        <f>SUM(E33/D33*100)</f>
        <v>0</v>
      </c>
      <c r="H33" s="10"/>
    </row>
    <row r="34" spans="1:8" ht="12.75">
      <c r="A34" s="14" t="s">
        <v>43</v>
      </c>
      <c r="B34" s="15" t="s">
        <v>44</v>
      </c>
      <c r="C34" s="20"/>
      <c r="D34" s="20"/>
      <c r="E34" s="35"/>
      <c r="F34" s="20"/>
      <c r="H34" s="10"/>
    </row>
    <row r="35" spans="1:8" ht="12.75">
      <c r="A35" s="16"/>
      <c r="B35" s="17" t="s">
        <v>45</v>
      </c>
      <c r="C35" s="18">
        <v>270</v>
      </c>
      <c r="D35" s="18">
        <v>270</v>
      </c>
      <c r="E35" s="57">
        <v>26.3</v>
      </c>
      <c r="F35" s="18">
        <f>SUM(E35/D35*100)</f>
        <v>9.740740740740742</v>
      </c>
      <c r="H35" s="10"/>
    </row>
    <row r="36" spans="1:8" ht="12.75">
      <c r="A36" s="14" t="s">
        <v>46</v>
      </c>
      <c r="B36" s="15" t="s">
        <v>47</v>
      </c>
      <c r="C36" s="20"/>
      <c r="D36" s="20"/>
      <c r="E36" s="35"/>
      <c r="F36" s="20"/>
      <c r="H36" s="10"/>
    </row>
    <row r="37" spans="1:8" ht="12.75">
      <c r="A37" s="21"/>
      <c r="B37" s="22" t="s">
        <v>48</v>
      </c>
      <c r="C37" s="23"/>
      <c r="D37" s="23"/>
      <c r="E37" s="60"/>
      <c r="F37" s="23"/>
      <c r="H37" s="10"/>
    </row>
    <row r="38" spans="1:8" ht="12.75">
      <c r="A38" s="21"/>
      <c r="B38" s="22" t="s">
        <v>37</v>
      </c>
      <c r="C38" s="23"/>
      <c r="D38" s="23"/>
      <c r="E38" s="60"/>
      <c r="F38" s="23"/>
      <c r="H38" s="10"/>
    </row>
    <row r="39" spans="1:8" ht="12.75">
      <c r="A39" s="16"/>
      <c r="B39" s="17" t="s">
        <v>38</v>
      </c>
      <c r="C39" s="18">
        <v>200</v>
      </c>
      <c r="D39" s="18">
        <v>200</v>
      </c>
      <c r="E39" s="57">
        <v>62.8</v>
      </c>
      <c r="F39" s="18">
        <f>SUM(E39/D39*100)</f>
        <v>31.4</v>
      </c>
      <c r="H39" s="10"/>
    </row>
    <row r="40" spans="1:8" ht="12.75">
      <c r="A40" s="21" t="s">
        <v>49</v>
      </c>
      <c r="B40" s="22" t="s">
        <v>50</v>
      </c>
      <c r="C40" s="23"/>
      <c r="D40" s="23"/>
      <c r="E40" s="60"/>
      <c r="F40" s="20"/>
      <c r="H40" s="10"/>
    </row>
    <row r="41" spans="1:8" ht="12.75">
      <c r="A41" s="21"/>
      <c r="B41" s="22" t="s">
        <v>51</v>
      </c>
      <c r="C41" s="23"/>
      <c r="D41" s="23"/>
      <c r="E41" s="60"/>
      <c r="F41" s="23"/>
      <c r="H41" s="10"/>
    </row>
    <row r="42" spans="1:8" ht="12.75">
      <c r="A42" s="21"/>
      <c r="B42" s="22" t="s">
        <v>52</v>
      </c>
      <c r="C42" s="23"/>
      <c r="D42" s="23"/>
      <c r="E42" s="60"/>
      <c r="F42" s="23"/>
      <c r="H42" s="10"/>
    </row>
    <row r="43" spans="1:8" ht="12.75">
      <c r="A43" s="21"/>
      <c r="B43" s="22" t="s">
        <v>53</v>
      </c>
      <c r="C43" s="23">
        <v>25</v>
      </c>
      <c r="D43" s="23">
        <v>25</v>
      </c>
      <c r="E43" s="60">
        <v>0</v>
      </c>
      <c r="F43" s="18">
        <f>SUM(E43/D43*100)</f>
        <v>0</v>
      </c>
      <c r="H43" s="10"/>
    </row>
    <row r="44" spans="1:8" ht="12.75">
      <c r="A44" s="14" t="s">
        <v>54</v>
      </c>
      <c r="B44" s="15" t="s">
        <v>55</v>
      </c>
      <c r="C44" s="20"/>
      <c r="D44" s="20"/>
      <c r="E44" s="35"/>
      <c r="F44" s="20"/>
      <c r="H44" s="10"/>
    </row>
    <row r="45" spans="1:8" ht="12.75">
      <c r="A45" s="16"/>
      <c r="B45" s="17" t="s">
        <v>56</v>
      </c>
      <c r="C45" s="18">
        <v>975</v>
      </c>
      <c r="D45" s="18">
        <v>975</v>
      </c>
      <c r="E45" s="57">
        <v>58.9</v>
      </c>
      <c r="F45" s="18">
        <f>SUM(E45/D45*100)</f>
        <v>6.041025641025641</v>
      </c>
      <c r="H45" s="10"/>
    </row>
    <row r="46" spans="1:8" ht="12.75">
      <c r="A46" s="16" t="s">
        <v>57</v>
      </c>
      <c r="B46" s="17" t="s">
        <v>58</v>
      </c>
      <c r="C46" s="18">
        <v>0</v>
      </c>
      <c r="D46" s="18">
        <v>0</v>
      </c>
      <c r="E46" s="19">
        <v>7.4</v>
      </c>
      <c r="F46" s="18"/>
      <c r="H46" s="10"/>
    </row>
    <row r="47" spans="1:8" ht="12.75">
      <c r="A47" s="16" t="s">
        <v>59</v>
      </c>
      <c r="B47" s="17" t="s">
        <v>60</v>
      </c>
      <c r="C47" s="18">
        <v>0</v>
      </c>
      <c r="D47" s="18">
        <v>0</v>
      </c>
      <c r="E47" s="19">
        <v>0</v>
      </c>
      <c r="F47" s="27"/>
      <c r="H47" s="10"/>
    </row>
    <row r="48" spans="1:8" ht="12.75">
      <c r="A48" s="25"/>
      <c r="B48" s="29" t="s">
        <v>61</v>
      </c>
      <c r="C48" s="30">
        <f>SUM(C14:C47)</f>
        <v>17612.300000000003</v>
      </c>
      <c r="D48" s="31">
        <f>SUM(D14:D47)</f>
        <v>17612.300000000003</v>
      </c>
      <c r="E48" s="31">
        <f>SUM(E14:E47)</f>
        <v>828.1</v>
      </c>
      <c r="F48" s="30">
        <f aca="true" t="shared" si="0" ref="F48:F55">SUM(E48/D48*100)</f>
        <v>4.701827699959686</v>
      </c>
      <c r="H48" s="10"/>
    </row>
    <row r="49" spans="1:8" ht="12.75">
      <c r="A49" s="25" t="s">
        <v>62</v>
      </c>
      <c r="B49" s="32" t="s">
        <v>63</v>
      </c>
      <c r="C49" s="30">
        <f>SUM(C50:C54)</f>
        <v>122079.4</v>
      </c>
      <c r="D49" s="30">
        <f>SUM(D50:D54)</f>
        <v>122103.9</v>
      </c>
      <c r="E49" s="30">
        <f>SUM(E50:E54)</f>
        <v>10078.6</v>
      </c>
      <c r="F49" s="33">
        <f t="shared" si="0"/>
        <v>8.254118009334674</v>
      </c>
      <c r="H49" s="10"/>
    </row>
    <row r="50" spans="1:8" ht="12.75">
      <c r="A50" s="14" t="s">
        <v>64</v>
      </c>
      <c r="B50" s="34" t="s">
        <v>65</v>
      </c>
      <c r="C50" s="20">
        <v>56448.2</v>
      </c>
      <c r="D50" s="20">
        <v>56448.2</v>
      </c>
      <c r="E50" s="35">
        <v>4704</v>
      </c>
      <c r="F50" s="55">
        <f t="shared" si="0"/>
        <v>8.333303807738778</v>
      </c>
      <c r="H50" s="10"/>
    </row>
    <row r="51" spans="1:8" ht="12.75">
      <c r="A51" s="25" t="s">
        <v>66</v>
      </c>
      <c r="B51" s="36" t="s">
        <v>67</v>
      </c>
      <c r="C51" s="27">
        <v>1949.1</v>
      </c>
      <c r="D51" s="28">
        <v>1949.1</v>
      </c>
      <c r="E51" s="28">
        <v>81</v>
      </c>
      <c r="F51" s="37">
        <f t="shared" si="0"/>
        <v>4.1557641988610134</v>
      </c>
      <c r="H51" s="10"/>
    </row>
    <row r="52" spans="1:8" ht="12.75">
      <c r="A52" s="25" t="s">
        <v>68</v>
      </c>
      <c r="B52" s="36" t="s">
        <v>69</v>
      </c>
      <c r="C52" s="27">
        <v>63682.1</v>
      </c>
      <c r="D52" s="27">
        <v>63660.6</v>
      </c>
      <c r="E52" s="28">
        <v>5343.6</v>
      </c>
      <c r="F52" s="37">
        <f t="shared" si="0"/>
        <v>8.39388884176398</v>
      </c>
      <c r="H52" s="10"/>
    </row>
    <row r="53" spans="1:8" ht="12.75">
      <c r="A53" s="25" t="s">
        <v>70</v>
      </c>
      <c r="B53" s="36" t="s">
        <v>71</v>
      </c>
      <c r="C53" s="27">
        <v>0</v>
      </c>
      <c r="D53" s="27">
        <v>46</v>
      </c>
      <c r="E53" s="28">
        <v>0</v>
      </c>
      <c r="F53" s="37">
        <f t="shared" si="0"/>
        <v>0</v>
      </c>
      <c r="H53" s="10"/>
    </row>
    <row r="54" spans="1:8" ht="25.5">
      <c r="A54" s="25" t="s">
        <v>138</v>
      </c>
      <c r="B54" s="54" t="s">
        <v>147</v>
      </c>
      <c r="C54" s="27">
        <v>0</v>
      </c>
      <c r="D54" s="27">
        <v>0</v>
      </c>
      <c r="E54" s="28">
        <v>-50</v>
      </c>
      <c r="F54" s="37"/>
      <c r="H54" s="10"/>
    </row>
    <row r="55" spans="1:6" ht="12.75">
      <c r="A55" s="25" t="s">
        <v>72</v>
      </c>
      <c r="B55" s="32" t="s">
        <v>73</v>
      </c>
      <c r="C55" s="30">
        <f>SUM(C48:C49)</f>
        <v>139691.7</v>
      </c>
      <c r="D55" s="31">
        <f>SUM(D48,D49)</f>
        <v>139716.2</v>
      </c>
      <c r="E55" s="31">
        <f>SUM(E48,E49)</f>
        <v>10906.7</v>
      </c>
      <c r="F55" s="30">
        <f t="shared" si="0"/>
        <v>7.806324535021708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22">
      <selection activeCell="F23" sqref="F23:F24"/>
    </sheetView>
  </sheetViews>
  <sheetFormatPr defaultColWidth="9.00390625" defaultRowHeight="12.75"/>
  <cols>
    <col min="2" max="2" width="36.25390625" style="0" customWidth="1"/>
    <col min="3" max="3" width="11.875" style="0" customWidth="1"/>
    <col min="4" max="5" width="12.25390625" style="0" customWidth="1"/>
  </cols>
  <sheetData>
    <row r="2" ht="12.75">
      <c r="B2" s="38" t="s">
        <v>145</v>
      </c>
    </row>
    <row r="4" spans="1:6" ht="12.75">
      <c r="A4" s="39" t="s">
        <v>74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</row>
    <row r="5" spans="1:6" ht="12.75">
      <c r="A5" s="40" t="s">
        <v>75</v>
      </c>
      <c r="B5" s="41" t="s">
        <v>76</v>
      </c>
      <c r="C5" s="40" t="s">
        <v>7</v>
      </c>
      <c r="D5" s="40" t="s">
        <v>77</v>
      </c>
      <c r="E5" s="40" t="s">
        <v>9</v>
      </c>
      <c r="F5" s="40" t="s">
        <v>10</v>
      </c>
    </row>
    <row r="6" spans="1:6" ht="12.75">
      <c r="A6" s="22"/>
      <c r="B6" s="22"/>
      <c r="C6" s="9" t="s">
        <v>11</v>
      </c>
      <c r="D6" s="9" t="s">
        <v>78</v>
      </c>
      <c r="E6" s="22"/>
      <c r="F6" s="9" t="s">
        <v>13</v>
      </c>
    </row>
    <row r="7" spans="1:6" ht="12.75">
      <c r="A7" s="22"/>
      <c r="B7" s="22"/>
      <c r="C7" s="9" t="s">
        <v>14</v>
      </c>
      <c r="D7" s="22"/>
      <c r="E7" s="22"/>
      <c r="F7" s="9" t="s">
        <v>15</v>
      </c>
    </row>
    <row r="8" spans="1:6" ht="12.75">
      <c r="A8" s="17"/>
      <c r="B8" s="17"/>
      <c r="C8" s="13"/>
      <c r="D8" s="17"/>
      <c r="E8" s="17"/>
      <c r="F8" s="13" t="s">
        <v>16</v>
      </c>
    </row>
    <row r="9" spans="1:6" ht="12.75">
      <c r="A9" s="42" t="s">
        <v>79</v>
      </c>
      <c r="B9" s="29" t="s">
        <v>80</v>
      </c>
      <c r="C9" s="30">
        <f>SUM(C10:C17)</f>
        <v>17190.1</v>
      </c>
      <c r="D9" s="30">
        <f>SUM(D10:D17)</f>
        <v>17034.1</v>
      </c>
      <c r="E9" s="31">
        <f>SUM(E10:E17)</f>
        <v>952.4</v>
      </c>
      <c r="F9" s="33">
        <f>SUM(E9/D9*100)</f>
        <v>5.591137776577571</v>
      </c>
    </row>
    <row r="10" spans="1:6" ht="12.75">
      <c r="A10" s="45" t="s">
        <v>81</v>
      </c>
      <c r="B10" s="22" t="s">
        <v>82</v>
      </c>
      <c r="C10" s="23"/>
      <c r="D10" s="23"/>
      <c r="E10" s="60"/>
      <c r="F10" s="33"/>
    </row>
    <row r="11" spans="1:6" ht="12.75">
      <c r="A11" s="45"/>
      <c r="B11" s="22" t="s">
        <v>83</v>
      </c>
      <c r="C11" s="23">
        <v>8</v>
      </c>
      <c r="D11" s="23">
        <v>8</v>
      </c>
      <c r="E11" s="60">
        <v>0</v>
      </c>
      <c r="F11" s="37">
        <f>SUM(E11/D11*100)</f>
        <v>0</v>
      </c>
    </row>
    <row r="12" spans="1:6" ht="12.75">
      <c r="A12" s="43" t="s">
        <v>84</v>
      </c>
      <c r="B12" s="15" t="s">
        <v>85</v>
      </c>
      <c r="C12" s="20"/>
      <c r="D12" s="20"/>
      <c r="E12" s="24"/>
      <c r="F12" s="61"/>
    </row>
    <row r="13" spans="1:6" ht="12.75">
      <c r="A13" s="46"/>
      <c r="B13" s="17" t="s">
        <v>86</v>
      </c>
      <c r="C13" s="18">
        <v>13488.1</v>
      </c>
      <c r="D13" s="18">
        <v>13488.1</v>
      </c>
      <c r="E13" s="19">
        <v>769.3</v>
      </c>
      <c r="F13" s="37">
        <f>SUM(E13/D13*100)</f>
        <v>5.703546088774549</v>
      </c>
    </row>
    <row r="14" spans="1:6" ht="12.75">
      <c r="A14" s="43" t="s">
        <v>87</v>
      </c>
      <c r="B14" s="15" t="s">
        <v>88</v>
      </c>
      <c r="C14" s="20"/>
      <c r="D14" s="20"/>
      <c r="E14" s="24"/>
      <c r="F14" s="48"/>
    </row>
    <row r="15" spans="1:6" ht="12.75">
      <c r="A15" s="46"/>
      <c r="B15" s="17" t="s">
        <v>89</v>
      </c>
      <c r="C15" s="18">
        <v>2493.9</v>
      </c>
      <c r="D15" s="18">
        <v>2493.9</v>
      </c>
      <c r="E15" s="19">
        <v>162.2</v>
      </c>
      <c r="F15" s="37">
        <f>SUM(E15/D15*100)</f>
        <v>6.503869441437106</v>
      </c>
    </row>
    <row r="16" spans="1:6" ht="12.75">
      <c r="A16" s="49" t="s">
        <v>139</v>
      </c>
      <c r="B16" s="26" t="s">
        <v>90</v>
      </c>
      <c r="C16" s="27">
        <v>776</v>
      </c>
      <c r="D16" s="27">
        <v>200</v>
      </c>
      <c r="E16" s="28">
        <v>0</v>
      </c>
      <c r="F16" s="50">
        <v>0</v>
      </c>
    </row>
    <row r="17" spans="1:6" ht="12.75">
      <c r="A17" s="49" t="s">
        <v>140</v>
      </c>
      <c r="B17" s="26" t="s">
        <v>91</v>
      </c>
      <c r="C17" s="27">
        <v>424.1</v>
      </c>
      <c r="D17" s="27">
        <v>844.1</v>
      </c>
      <c r="E17" s="28">
        <v>20.9</v>
      </c>
      <c r="F17" s="48">
        <f>SUM(E17/D17*100)</f>
        <v>2.4760099514275558</v>
      </c>
    </row>
    <row r="18" spans="1:6" ht="12.75">
      <c r="A18" s="6" t="s">
        <v>92</v>
      </c>
      <c r="B18" s="44" t="s">
        <v>93</v>
      </c>
      <c r="C18" s="33"/>
      <c r="D18" s="33"/>
      <c r="E18" s="62"/>
      <c r="F18" s="48"/>
    </row>
    <row r="19" spans="1:6" ht="12.75">
      <c r="A19" s="13"/>
      <c r="B19" s="12" t="s">
        <v>94</v>
      </c>
      <c r="C19" s="47">
        <f>SUM(C20:C21)</f>
        <v>0</v>
      </c>
      <c r="D19" s="47">
        <f>SUM(D20:D21)</f>
        <v>0</v>
      </c>
      <c r="E19" s="63">
        <f>SUM(E20:E21)</f>
        <v>0</v>
      </c>
      <c r="F19" s="64"/>
    </row>
    <row r="20" spans="1:6" ht="12.75">
      <c r="A20" s="49" t="s">
        <v>95</v>
      </c>
      <c r="B20" s="26" t="s">
        <v>96</v>
      </c>
      <c r="C20" s="27"/>
      <c r="D20" s="27"/>
      <c r="E20" s="28"/>
      <c r="F20" s="37"/>
    </row>
    <row r="21" spans="1:6" ht="12.75">
      <c r="A21" s="49"/>
      <c r="B21" s="26" t="s">
        <v>97</v>
      </c>
      <c r="C21" s="27">
        <v>0</v>
      </c>
      <c r="D21" s="27">
        <v>0</v>
      </c>
      <c r="E21" s="28">
        <v>0</v>
      </c>
      <c r="F21" s="50"/>
    </row>
    <row r="22" spans="1:6" ht="12.75">
      <c r="A22" s="42" t="s">
        <v>98</v>
      </c>
      <c r="B22" s="29" t="s">
        <v>99</v>
      </c>
      <c r="C22" s="30">
        <f>SUM(C23:C24)</f>
        <v>3053.4</v>
      </c>
      <c r="D22" s="30">
        <f>SUM(D23:D24)</f>
        <v>3053.4</v>
      </c>
      <c r="E22" s="31">
        <f>SUM(E23:E24)</f>
        <v>78.6</v>
      </c>
      <c r="F22" s="30">
        <f>SUM(E22/D22*100)</f>
        <v>2.574179603065435</v>
      </c>
    </row>
    <row r="23" spans="1:6" ht="12.75">
      <c r="A23" s="49" t="s">
        <v>100</v>
      </c>
      <c r="B23" s="26" t="s">
        <v>101</v>
      </c>
      <c r="C23" s="27">
        <v>2653.4</v>
      </c>
      <c r="D23" s="27">
        <v>2653.4</v>
      </c>
      <c r="E23" s="28">
        <v>40.4</v>
      </c>
      <c r="F23" s="50">
        <f>SUM(E23/D23*100)</f>
        <v>1.5225748096781486</v>
      </c>
    </row>
    <row r="24" spans="1:6" ht="12.75">
      <c r="A24" s="49" t="s">
        <v>102</v>
      </c>
      <c r="B24" s="26" t="s">
        <v>103</v>
      </c>
      <c r="C24" s="27">
        <v>400</v>
      </c>
      <c r="D24" s="27">
        <v>400</v>
      </c>
      <c r="E24" s="28">
        <v>38.2</v>
      </c>
      <c r="F24" s="50">
        <f>SUM(E24/D24*100)</f>
        <v>9.55</v>
      </c>
    </row>
    <row r="25" spans="1:6" ht="12.75">
      <c r="A25" s="42" t="s">
        <v>104</v>
      </c>
      <c r="B25" s="29" t="s">
        <v>105</v>
      </c>
      <c r="C25" s="30">
        <f>SUM(C26:C27)</f>
        <v>0</v>
      </c>
      <c r="D25" s="30">
        <f>SUM(D26:D27)</f>
        <v>0</v>
      </c>
      <c r="E25" s="30">
        <f>SUM(E26:E27)</f>
        <v>0</v>
      </c>
      <c r="F25" s="51"/>
    </row>
    <row r="26" spans="1:6" ht="12.75">
      <c r="A26" s="49" t="s">
        <v>106</v>
      </c>
      <c r="B26" s="26" t="s">
        <v>107</v>
      </c>
      <c r="C26" s="27">
        <v>0</v>
      </c>
      <c r="D26" s="27">
        <v>0</v>
      </c>
      <c r="E26" s="28">
        <v>0</v>
      </c>
      <c r="F26" s="50"/>
    </row>
    <row r="27" spans="1:6" ht="12.75">
      <c r="A27" s="49" t="s">
        <v>108</v>
      </c>
      <c r="B27" s="26" t="s">
        <v>109</v>
      </c>
      <c r="C27" s="27">
        <v>0</v>
      </c>
      <c r="D27" s="27">
        <v>0</v>
      </c>
      <c r="E27" s="28">
        <v>0</v>
      </c>
      <c r="F27" s="50"/>
    </row>
    <row r="28" spans="1:6" ht="12.75">
      <c r="A28" s="42" t="s">
        <v>110</v>
      </c>
      <c r="B28" s="29" t="s">
        <v>111</v>
      </c>
      <c r="C28" s="30">
        <f>SUM(C29:C33)</f>
        <v>71061.7</v>
      </c>
      <c r="D28" s="31">
        <f>SUM(D29:D33)</f>
        <v>71061.7</v>
      </c>
      <c r="E28" s="31">
        <f>SUM(E29:E33)</f>
        <v>2816.9</v>
      </c>
      <c r="F28" s="30">
        <f>SUM(E28/D28*100)</f>
        <v>3.9640199995215424</v>
      </c>
    </row>
    <row r="29" spans="1:6" ht="12.75">
      <c r="A29" s="49" t="s">
        <v>112</v>
      </c>
      <c r="B29" s="26" t="s">
        <v>113</v>
      </c>
      <c r="C29" s="27">
        <v>17081.2</v>
      </c>
      <c r="D29" s="28">
        <v>17081.2</v>
      </c>
      <c r="E29" s="28">
        <v>687.6</v>
      </c>
      <c r="F29" s="50">
        <f>SUM(E29/D29*100)</f>
        <v>4.025478303632063</v>
      </c>
    </row>
    <row r="30" spans="1:6" ht="12.75">
      <c r="A30" s="49" t="s">
        <v>114</v>
      </c>
      <c r="B30" s="26" t="s">
        <v>115</v>
      </c>
      <c r="C30" s="27">
        <v>50427.3</v>
      </c>
      <c r="D30" s="28">
        <v>50427.3</v>
      </c>
      <c r="E30" s="28">
        <v>2054</v>
      </c>
      <c r="F30" s="50">
        <f>SUM(E30/D30*100)</f>
        <v>4.07319051386848</v>
      </c>
    </row>
    <row r="31" spans="1:6" ht="12.75">
      <c r="A31" s="43" t="s">
        <v>116</v>
      </c>
      <c r="B31" s="15" t="s">
        <v>117</v>
      </c>
      <c r="C31" s="20"/>
      <c r="D31" s="20"/>
      <c r="E31" s="24"/>
      <c r="F31" s="48"/>
    </row>
    <row r="32" spans="1:6" ht="12.75">
      <c r="A32" s="46"/>
      <c r="B32" s="17" t="s">
        <v>118</v>
      </c>
      <c r="C32" s="18">
        <v>288</v>
      </c>
      <c r="D32" s="18">
        <v>288</v>
      </c>
      <c r="E32" s="19">
        <v>0</v>
      </c>
      <c r="F32" s="37">
        <f aca="true" t="shared" si="0" ref="F32:F48">SUM(E32/D32*100)</f>
        <v>0</v>
      </c>
    </row>
    <row r="33" spans="1:6" ht="12.75">
      <c r="A33" s="49" t="s">
        <v>119</v>
      </c>
      <c r="B33" s="26" t="s">
        <v>120</v>
      </c>
      <c r="C33" s="27">
        <v>3265.2</v>
      </c>
      <c r="D33" s="28">
        <v>3265.2</v>
      </c>
      <c r="E33" s="28">
        <v>75.3</v>
      </c>
      <c r="F33" s="50">
        <f t="shared" si="0"/>
        <v>2.3061374494671076</v>
      </c>
    </row>
    <row r="34" spans="1:6" ht="12.75">
      <c r="A34" s="42" t="s">
        <v>121</v>
      </c>
      <c r="B34" s="29" t="s">
        <v>148</v>
      </c>
      <c r="C34" s="30">
        <f>SUM(C35:C37)</f>
        <v>18343.6</v>
      </c>
      <c r="D34" s="30">
        <f>SUM(D35:D37)</f>
        <v>18322.1</v>
      </c>
      <c r="E34" s="31">
        <f>SUM(E35:E37)</f>
        <v>789.2</v>
      </c>
      <c r="F34" s="30">
        <f t="shared" si="0"/>
        <v>4.307366513663827</v>
      </c>
    </row>
    <row r="35" spans="1:6" ht="12.75">
      <c r="A35" s="49" t="s">
        <v>122</v>
      </c>
      <c r="B35" s="26" t="s">
        <v>123</v>
      </c>
      <c r="C35" s="27">
        <v>3674.5</v>
      </c>
      <c r="D35" s="27">
        <v>3674.5</v>
      </c>
      <c r="E35" s="28">
        <v>444</v>
      </c>
      <c r="F35" s="50">
        <f t="shared" si="0"/>
        <v>12.083276636277045</v>
      </c>
    </row>
    <row r="36" spans="1:6" ht="12.75">
      <c r="A36" s="49" t="s">
        <v>124</v>
      </c>
      <c r="B36" s="26" t="s">
        <v>125</v>
      </c>
      <c r="C36" s="27">
        <v>8159.3</v>
      </c>
      <c r="D36" s="28">
        <v>8137.8</v>
      </c>
      <c r="E36" s="28">
        <v>99.2</v>
      </c>
      <c r="F36" s="50">
        <f t="shared" si="0"/>
        <v>1.2190026788566934</v>
      </c>
    </row>
    <row r="37" spans="1:6" ht="12.75">
      <c r="A37" s="49" t="s">
        <v>126</v>
      </c>
      <c r="B37" s="26" t="s">
        <v>127</v>
      </c>
      <c r="C37" s="27">
        <v>6509.8</v>
      </c>
      <c r="D37" s="27">
        <v>6509.8</v>
      </c>
      <c r="E37" s="28">
        <v>246</v>
      </c>
      <c r="F37" s="50">
        <f t="shared" si="0"/>
        <v>3.7789179391071923</v>
      </c>
    </row>
    <row r="38" spans="1:6" ht="12.75">
      <c r="A38" s="42">
        <v>1000</v>
      </c>
      <c r="B38" s="29" t="s">
        <v>128</v>
      </c>
      <c r="C38" s="30">
        <f>SUM(C39:C42)</f>
        <v>1719.8</v>
      </c>
      <c r="D38" s="30">
        <f>SUM(D39:D42)</f>
        <v>1875.8</v>
      </c>
      <c r="E38" s="31">
        <f>SUM(E39:E42)</f>
        <v>27.7</v>
      </c>
      <c r="F38" s="30">
        <f t="shared" si="0"/>
        <v>1.4767032732700713</v>
      </c>
    </row>
    <row r="39" spans="1:6" ht="12.75">
      <c r="A39" s="49">
        <v>1001</v>
      </c>
      <c r="B39" s="26" t="s">
        <v>129</v>
      </c>
      <c r="C39" s="27">
        <v>300</v>
      </c>
      <c r="D39" s="27">
        <v>300</v>
      </c>
      <c r="E39" s="28">
        <v>21.2</v>
      </c>
      <c r="F39" s="50">
        <f t="shared" si="0"/>
        <v>7.066666666666667</v>
      </c>
    </row>
    <row r="40" spans="1:6" ht="12.75">
      <c r="A40" s="49">
        <v>1003</v>
      </c>
      <c r="B40" s="26" t="s">
        <v>130</v>
      </c>
      <c r="C40" s="27">
        <v>337.5</v>
      </c>
      <c r="D40" s="27">
        <v>337.5</v>
      </c>
      <c r="E40" s="28">
        <v>0</v>
      </c>
      <c r="F40" s="50">
        <f t="shared" si="0"/>
        <v>0</v>
      </c>
    </row>
    <row r="41" spans="1:6" ht="12.75">
      <c r="A41" s="49">
        <v>1004</v>
      </c>
      <c r="B41" s="26" t="s">
        <v>131</v>
      </c>
      <c r="C41" s="27">
        <v>1082.3</v>
      </c>
      <c r="D41" s="27">
        <v>1082.3</v>
      </c>
      <c r="E41" s="28">
        <v>0</v>
      </c>
      <c r="F41" s="50">
        <f t="shared" si="0"/>
        <v>0</v>
      </c>
    </row>
    <row r="42" spans="1:6" ht="12.75">
      <c r="A42" s="49">
        <v>1006</v>
      </c>
      <c r="B42" s="26" t="s">
        <v>132</v>
      </c>
      <c r="C42" s="27">
        <v>0</v>
      </c>
      <c r="D42" s="27">
        <v>156</v>
      </c>
      <c r="E42" s="27">
        <v>6.5</v>
      </c>
      <c r="F42" s="50">
        <f t="shared" si="0"/>
        <v>4.166666666666666</v>
      </c>
    </row>
    <row r="43" spans="1:6" ht="12.75">
      <c r="A43" s="52">
        <v>1100</v>
      </c>
      <c r="B43" s="53" t="s">
        <v>141</v>
      </c>
      <c r="C43" s="51">
        <f>SUM(C44)</f>
        <v>2173.7</v>
      </c>
      <c r="D43" s="51">
        <f>SUM(D44)</f>
        <v>2173.7</v>
      </c>
      <c r="E43" s="51">
        <f>SUM(E44)</f>
        <v>32.5</v>
      </c>
      <c r="F43" s="50">
        <f t="shared" si="0"/>
        <v>1.4951465243593873</v>
      </c>
    </row>
    <row r="44" spans="1:6" ht="12.75">
      <c r="A44" s="49">
        <v>1101</v>
      </c>
      <c r="B44" s="26" t="s">
        <v>142</v>
      </c>
      <c r="C44" s="27">
        <v>2173.7</v>
      </c>
      <c r="D44" s="27">
        <v>2173.7</v>
      </c>
      <c r="E44" s="28">
        <v>32.5</v>
      </c>
      <c r="F44" s="50">
        <f t="shared" si="0"/>
        <v>1.4951465243593873</v>
      </c>
    </row>
    <row r="45" spans="1:6" s="38" customFormat="1" ht="12.75">
      <c r="A45" s="52">
        <v>1400</v>
      </c>
      <c r="B45" s="53" t="s">
        <v>143</v>
      </c>
      <c r="C45" s="51">
        <f>SUM(C46:C47)</f>
        <v>26149.4</v>
      </c>
      <c r="D45" s="51">
        <f>SUM(D46:D47)</f>
        <v>26149.4</v>
      </c>
      <c r="E45" s="51">
        <f>SUM(E46:E47)</f>
        <v>2179.1</v>
      </c>
      <c r="F45" s="51">
        <f t="shared" si="0"/>
        <v>8.33326959700796</v>
      </c>
    </row>
    <row r="46" spans="1:6" ht="12.75">
      <c r="A46" s="49">
        <v>1401</v>
      </c>
      <c r="B46" s="26" t="s">
        <v>65</v>
      </c>
      <c r="C46" s="27">
        <v>26149.4</v>
      </c>
      <c r="D46" s="27">
        <v>26149.4</v>
      </c>
      <c r="E46" s="28">
        <v>2179.1</v>
      </c>
      <c r="F46" s="50">
        <f t="shared" si="0"/>
        <v>8.33326959700796</v>
      </c>
    </row>
    <row r="47" spans="1:6" ht="12.75">
      <c r="A47" s="49">
        <v>1403</v>
      </c>
      <c r="B47" s="26" t="s">
        <v>144</v>
      </c>
      <c r="C47" s="27">
        <v>0</v>
      </c>
      <c r="D47" s="27">
        <v>0</v>
      </c>
      <c r="E47" s="28">
        <v>0</v>
      </c>
      <c r="F47" s="50"/>
    </row>
    <row r="48" spans="1:6" ht="12.75">
      <c r="A48" s="49"/>
      <c r="B48" s="29" t="s">
        <v>133</v>
      </c>
      <c r="C48" s="30">
        <f>SUM(C9,C19,C22,C25,C28,C34,C38,C43,C45)</f>
        <v>139691.69999999998</v>
      </c>
      <c r="D48" s="30">
        <f>SUM(D9,D19,D22,D25,D28,D34,D38,D43,D45)</f>
        <v>139670.19999999998</v>
      </c>
      <c r="E48" s="30">
        <f>SUM(E9,E19,E22,E25,E28,E34,E38,E43,E45)</f>
        <v>6876.4</v>
      </c>
      <c r="F48" s="51">
        <f t="shared" si="0"/>
        <v>4.923312202602989</v>
      </c>
    </row>
    <row r="49" spans="1:6" ht="12.75">
      <c r="A49" s="49"/>
      <c r="B49" s="26" t="s">
        <v>134</v>
      </c>
      <c r="C49" s="27">
        <v>0</v>
      </c>
      <c r="D49" s="27">
        <v>46</v>
      </c>
      <c r="E49" s="28">
        <v>4030.3</v>
      </c>
      <c r="F49" s="29"/>
    </row>
    <row r="50" ht="12.75">
      <c r="F50" s="3"/>
    </row>
    <row r="51" ht="12.75">
      <c r="F51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cp:lastPrinted>2011-02-21T10:28:49Z</cp:lastPrinted>
  <dcterms:created xsi:type="dcterms:W3CDTF">2011-01-19T12:29:22Z</dcterms:created>
  <dcterms:modified xsi:type="dcterms:W3CDTF">2011-02-21T14:31:57Z</dcterms:modified>
  <cp:category/>
  <cp:version/>
  <cp:contentType/>
  <cp:contentStatus/>
</cp:coreProperties>
</file>