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80" windowHeight="7815" activeTab="0"/>
  </bookViews>
  <sheets>
    <sheet name="Лист1 (2)" sheetId="1" r:id="rId1"/>
  </sheets>
  <definedNames/>
  <calcPr fullCalcOnLoad="1"/>
</workbook>
</file>

<file path=xl/sharedStrings.xml><?xml version="1.0" encoding="utf-8"?>
<sst xmlns="http://schemas.openxmlformats.org/spreadsheetml/2006/main" count="74" uniqueCount="74">
  <si>
    <t>Дотации</t>
  </si>
  <si>
    <t>О100</t>
  </si>
  <si>
    <t>Общегосударственные вопросы</t>
  </si>
  <si>
    <t>О103</t>
  </si>
  <si>
    <t>Функционирование законодательных ор-</t>
  </si>
  <si>
    <t>ганов гос.власти и местного самоуправл.</t>
  </si>
  <si>
    <t>О104</t>
  </si>
  <si>
    <t>Функционирование местных адми-</t>
  </si>
  <si>
    <t>нистраций</t>
  </si>
  <si>
    <t>О106</t>
  </si>
  <si>
    <t>Обеспечение деятельности финансовых</t>
  </si>
  <si>
    <t>органов</t>
  </si>
  <si>
    <t>О111</t>
  </si>
  <si>
    <t>Резервные фонды</t>
  </si>
  <si>
    <t>О113</t>
  </si>
  <si>
    <t>Другие общегосударственные вопросы</t>
  </si>
  <si>
    <t>О300</t>
  </si>
  <si>
    <t>Национальная безопасность и</t>
  </si>
  <si>
    <t>правоохранительная деятельность</t>
  </si>
  <si>
    <t>О309</t>
  </si>
  <si>
    <t>Предупреждение и ликвидация послед-</t>
  </si>
  <si>
    <t>ствий чрезвычайных ситуаций</t>
  </si>
  <si>
    <t>О400</t>
  </si>
  <si>
    <t>Национальная экономика</t>
  </si>
  <si>
    <t>О405</t>
  </si>
  <si>
    <t>Сельское хозяйство и рыболовство</t>
  </si>
  <si>
    <t>О408</t>
  </si>
  <si>
    <t>транспорт</t>
  </si>
  <si>
    <t>О409</t>
  </si>
  <si>
    <t>Дорожное хозяйство</t>
  </si>
  <si>
    <t>О500</t>
  </si>
  <si>
    <t>Жилищно-коммунальное хозяйство</t>
  </si>
  <si>
    <t>О501</t>
  </si>
  <si>
    <t>Жилищное хозяйство</t>
  </si>
  <si>
    <t>О502</t>
  </si>
  <si>
    <t>Коммунальное хозяйство</t>
  </si>
  <si>
    <t>О700</t>
  </si>
  <si>
    <t>Образование</t>
  </si>
  <si>
    <t>О701</t>
  </si>
  <si>
    <t>Дошкольное образование</t>
  </si>
  <si>
    <t>О702</t>
  </si>
  <si>
    <t>Общее образование</t>
  </si>
  <si>
    <t>О707</t>
  </si>
  <si>
    <t>Молодежная политика и оздоровление</t>
  </si>
  <si>
    <t>детей</t>
  </si>
  <si>
    <t>О709</t>
  </si>
  <si>
    <t>Другие вопросы в области образования</t>
  </si>
  <si>
    <t>О900</t>
  </si>
  <si>
    <t xml:space="preserve">Здравоохранение </t>
  </si>
  <si>
    <t>О901</t>
  </si>
  <si>
    <t>Стационарная медицинская помощь</t>
  </si>
  <si>
    <t>О902</t>
  </si>
  <si>
    <t>Амбулаторная помощь</t>
  </si>
  <si>
    <t>О904</t>
  </si>
  <si>
    <t>Скорая медицинская помощь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</si>
  <si>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</si>
  <si>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</si>
  <si>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</si>
  <si>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</si>
  <si>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соц.политики</t>
  </si>
  <si>
    <t>Физическая культура  и спорт</t>
  </si>
  <si>
    <t xml:space="preserve">Физическая культура   </t>
  </si>
  <si>
    <t>Обслуживание муниципального долга</t>
  </si>
  <si>
    <t>Обслуживание внутреннего и муниципального долга</t>
  </si>
  <si>
    <t xml:space="preserve">Межбюджетные трансферты </t>
  </si>
  <si>
    <t>Прочие межбюджетные трансферты</t>
  </si>
  <si>
    <t>ВСЕГО РАСХОДОВ</t>
  </si>
  <si>
    <t>Дефицит (-), профицит (+)</t>
  </si>
  <si>
    <t>2.Расходы бюджета</t>
  </si>
  <si>
    <t>Наименование показателя</t>
  </si>
  <si>
    <t>Код расхода (раздел, подраздел)</t>
  </si>
  <si>
    <t>Уточненный план</t>
  </si>
  <si>
    <t>Исполнено</t>
  </si>
  <si>
    <t>% исполнения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</si>
</sst>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0"/>
    <numFmt numFmtId="166" formatCode="#,##0.0"/>
  </numFmts>
  <fonts count="39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name val="Arial Cyr"/>
      <family val="0"/>
    </font>
    <font>
      <b/>
      <sz val="9"/>
      <name val="Arial Cyr"/>
      <family val="2"/>
    </font>
    <font>
      <sz val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22" fillId="31" borderId="8" applyNumberFormat="0" applyFont="0" applyAlignment="0" applyProtection="0"/>
    <xf numFmtId="9" fontId="22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19" fillId="0" borderId="0" xfId="0" applyFont="1" applyAlignment="1">
      <alignment horizontal="center"/>
    </xf>
    <xf numFmtId="0" fontId="0" fillId="0" borderId="10" xfId="0" applyFill="1" applyBorder="1" applyAlignment="1">
      <alignment horizontal="center" vertical="center" wrapText="1"/>
    </xf>
    <xf numFmtId="0" fontId="20" fillId="0" borderId="11" xfId="0" applyFont="1" applyBorder="1" applyAlignment="1">
      <alignment horizontal="center"/>
    </xf>
    <xf numFmtId="4" fontId="20" fillId="0" borderId="11" xfId="0" applyNumberFormat="1" applyFont="1" applyBorder="1" applyAlignment="1">
      <alignment/>
    </xf>
    <xf numFmtId="166" fontId="20" fillId="0" borderId="10" xfId="0" applyNumberFormat="1" applyFont="1" applyBorder="1" applyAlignment="1">
      <alignment/>
    </xf>
    <xf numFmtId="0" fontId="21" fillId="0" borderId="12" xfId="0" applyFont="1" applyBorder="1" applyAlignment="1">
      <alignment horizontal="center"/>
    </xf>
    <xf numFmtId="4" fontId="21" fillId="0" borderId="12" xfId="0" applyNumberFormat="1" applyFont="1" applyBorder="1" applyAlignment="1">
      <alignment/>
    </xf>
    <xf numFmtId="4" fontId="21" fillId="0" borderId="13" xfId="0" applyNumberFormat="1" applyFont="1" applyBorder="1" applyAlignment="1">
      <alignment/>
    </xf>
    <xf numFmtId="166" fontId="21" fillId="0" borderId="14" xfId="0" applyNumberFormat="1" applyFont="1" applyBorder="1" applyAlignment="1">
      <alignment/>
    </xf>
    <xf numFmtId="0" fontId="21" fillId="0" borderId="10" xfId="0" applyFont="1" applyBorder="1" applyAlignment="1">
      <alignment horizontal="center"/>
    </xf>
    <xf numFmtId="4" fontId="21" fillId="0" borderId="10" xfId="0" applyNumberFormat="1" applyFont="1" applyBorder="1" applyAlignment="1">
      <alignment/>
    </xf>
    <xf numFmtId="166" fontId="20" fillId="0" borderId="12" xfId="0" applyNumberFormat="1" applyFont="1" applyBorder="1" applyAlignment="1">
      <alignment/>
    </xf>
    <xf numFmtId="0" fontId="21" fillId="0" borderId="14" xfId="0" applyFont="1" applyBorder="1" applyAlignment="1">
      <alignment horizontal="center"/>
    </xf>
    <xf numFmtId="4" fontId="21" fillId="0" borderId="14" xfId="0" applyNumberFormat="1" applyFont="1" applyBorder="1" applyAlignment="1">
      <alignment/>
    </xf>
    <xf numFmtId="166" fontId="21" fillId="0" borderId="10" xfId="0" applyNumberFormat="1" applyFont="1" applyBorder="1" applyAlignment="1">
      <alignment/>
    </xf>
    <xf numFmtId="0" fontId="21" fillId="0" borderId="11" xfId="0" applyFont="1" applyBorder="1" applyAlignment="1">
      <alignment horizontal="center"/>
    </xf>
    <xf numFmtId="4" fontId="21" fillId="0" borderId="11" xfId="0" applyNumberFormat="1" applyFont="1" applyBorder="1" applyAlignment="1">
      <alignment/>
    </xf>
    <xf numFmtId="166" fontId="21" fillId="0" borderId="11" xfId="0" applyNumberFormat="1" applyFont="1" applyBorder="1" applyAlignment="1">
      <alignment/>
    </xf>
    <xf numFmtId="0" fontId="20" fillId="0" borderId="10" xfId="0" applyFont="1" applyBorder="1" applyAlignment="1">
      <alignment horizontal="center"/>
    </xf>
    <xf numFmtId="4" fontId="20" fillId="0" borderId="10" xfId="0" applyNumberFormat="1" applyFont="1" applyBorder="1" applyAlignment="1">
      <alignment/>
    </xf>
    <xf numFmtId="4" fontId="20" fillId="0" borderId="15" xfId="0" applyNumberFormat="1" applyFont="1" applyBorder="1" applyAlignment="1">
      <alignment/>
    </xf>
    <xf numFmtId="0" fontId="20" fillId="0" borderId="14" xfId="0" applyFont="1" applyBorder="1" applyAlignment="1">
      <alignment horizontal="center"/>
    </xf>
    <xf numFmtId="4" fontId="20" fillId="0" borderId="14" xfId="0" applyNumberFormat="1" applyFont="1" applyBorder="1" applyAlignment="1">
      <alignment/>
    </xf>
    <xf numFmtId="4" fontId="20" fillId="0" borderId="16" xfId="0" applyNumberFormat="1" applyFont="1" applyBorder="1" applyAlignment="1">
      <alignment/>
    </xf>
    <xf numFmtId="166" fontId="20" fillId="0" borderId="14" xfId="0" applyNumberFormat="1" applyFont="1" applyBorder="1" applyAlignment="1">
      <alignment/>
    </xf>
    <xf numFmtId="166" fontId="20" fillId="0" borderId="11" xfId="0" applyNumberFormat="1" applyFont="1" applyBorder="1" applyAlignment="1">
      <alignment/>
    </xf>
    <xf numFmtId="0" fontId="20" fillId="0" borderId="11" xfId="0" applyFont="1" applyBorder="1" applyAlignment="1">
      <alignment/>
    </xf>
    <xf numFmtId="0" fontId="21" fillId="0" borderId="12" xfId="0" applyFont="1" applyBorder="1" applyAlignment="1">
      <alignment/>
    </xf>
    <xf numFmtId="0" fontId="21" fillId="0" borderId="10" xfId="0" applyFont="1" applyBorder="1" applyAlignment="1">
      <alignment/>
    </xf>
    <xf numFmtId="0" fontId="21" fillId="0" borderId="14" xfId="0" applyFont="1" applyBorder="1" applyAlignment="1">
      <alignment/>
    </xf>
    <xf numFmtId="0" fontId="21" fillId="0" borderId="11" xfId="0" applyFont="1" applyBorder="1" applyAlignment="1">
      <alignment/>
    </xf>
    <xf numFmtId="0" fontId="20" fillId="0" borderId="10" xfId="0" applyFont="1" applyBorder="1" applyAlignment="1">
      <alignment/>
    </xf>
    <xf numFmtId="0" fontId="20" fillId="0" borderId="14" xfId="0" applyFont="1" applyBorder="1" applyAlignment="1">
      <alignment/>
    </xf>
    <xf numFmtId="0" fontId="20" fillId="0" borderId="11" xfId="0" applyFont="1" applyBorder="1" applyAlignment="1">
      <alignment horizontal="justify"/>
    </xf>
    <xf numFmtId="0" fontId="21" fillId="0" borderId="11" xfId="0" applyFont="1" applyBorder="1" applyAlignment="1">
      <alignment horizontal="justify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50"/>
  <sheetViews>
    <sheetView tabSelected="1" zoomScalePageLayoutView="0" workbookViewId="0" topLeftCell="A1">
      <selection activeCell="A43" sqref="A43"/>
    </sheetView>
  </sheetViews>
  <sheetFormatPr defaultColWidth="9.00390625" defaultRowHeight="12.75"/>
  <cols>
    <col min="1" max="1" width="36.875" style="0" customWidth="1"/>
    <col min="2" max="2" width="10.75390625" style="0" customWidth="1"/>
    <col min="3" max="3" width="14.375" style="0" customWidth="1"/>
    <col min="4" max="4" width="14.25390625" style="0" customWidth="1"/>
    <col min="5" max="5" width="12.625" style="0" customWidth="1"/>
  </cols>
  <sheetData>
    <row r="2" spans="1:5" ht="15">
      <c r="A2" s="3" t="s">
        <v>68</v>
      </c>
      <c r="B2" s="3"/>
      <c r="C2" s="3"/>
      <c r="D2" s="3"/>
      <c r="E2" s="3"/>
    </row>
    <row r="4" spans="1:5" ht="56.25" customHeight="1">
      <c r="A4" s="4" t="s">
        <v>69</v>
      </c>
      <c r="B4" s="4" t="s">
        <v>70</v>
      </c>
      <c r="C4" s="4" t="s">
        <v>71</v>
      </c>
      <c r="D4" s="4" t="s">
        <v>72</v>
      </c>
      <c r="E4" s="4" t="s">
        <v>73</v>
      </c>
    </row>
    <row r="5" spans="1:5" ht="29.25" customHeight="1">
      <c r="A5" s="29" t="s">
        <v>2</v>
      </c>
      <c r="B5" s="5" t="s">
        <v>1</v>
      </c>
      <c r="C5" s="6">
        <f>SUM(C6:C13)</f>
        <v>17185700</v>
      </c>
      <c r="D5" s="6">
        <f>SUM(D6:D13)</f>
        <v>8348351.89</v>
      </c>
      <c r="E5" s="7">
        <f>SUM(D5/C5*100)</f>
        <v>48.57731654806031</v>
      </c>
    </row>
    <row r="6" spans="1:5" ht="12.75">
      <c r="A6" s="30" t="s">
        <v>4</v>
      </c>
      <c r="B6" s="8" t="s">
        <v>3</v>
      </c>
      <c r="C6" s="9"/>
      <c r="D6" s="10"/>
      <c r="E6" s="7"/>
    </row>
    <row r="7" spans="1:5" ht="12.75">
      <c r="A7" s="30" t="s">
        <v>5</v>
      </c>
      <c r="B7" s="8"/>
      <c r="C7" s="9">
        <v>5500</v>
      </c>
      <c r="D7" s="10">
        <v>110.8</v>
      </c>
      <c r="E7" s="11">
        <f>SUM(D7/C7*100)</f>
        <v>2.0145454545454546</v>
      </c>
    </row>
    <row r="8" spans="1:5" ht="12.75">
      <c r="A8" s="31" t="s">
        <v>7</v>
      </c>
      <c r="B8" s="12" t="s">
        <v>6</v>
      </c>
      <c r="C8" s="13"/>
      <c r="D8" s="13"/>
      <c r="E8" s="14"/>
    </row>
    <row r="9" spans="1:5" ht="12.75">
      <c r="A9" s="32" t="s">
        <v>8</v>
      </c>
      <c r="B9" s="15"/>
      <c r="C9" s="16">
        <v>13490600</v>
      </c>
      <c r="D9" s="16">
        <v>6637565.13</v>
      </c>
      <c r="E9" s="11">
        <f>SUM(D9/C9*100)</f>
        <v>49.20140786918299</v>
      </c>
    </row>
    <row r="10" spans="1:5" ht="12.75">
      <c r="A10" s="31" t="s">
        <v>10</v>
      </c>
      <c r="B10" s="12" t="s">
        <v>9</v>
      </c>
      <c r="C10" s="13"/>
      <c r="D10" s="13"/>
      <c r="E10" s="17"/>
    </row>
    <row r="11" spans="1:5" ht="12.75">
      <c r="A11" s="32" t="s">
        <v>11</v>
      </c>
      <c r="B11" s="15"/>
      <c r="C11" s="16">
        <v>2493900</v>
      </c>
      <c r="D11" s="16">
        <v>1194460.74</v>
      </c>
      <c r="E11" s="11">
        <f>SUM(D11/C11*100)</f>
        <v>47.895294117647055</v>
      </c>
    </row>
    <row r="12" spans="1:5" ht="12.75">
      <c r="A12" s="33" t="s">
        <v>13</v>
      </c>
      <c r="B12" s="18" t="s">
        <v>12</v>
      </c>
      <c r="C12" s="19">
        <v>183800</v>
      </c>
      <c r="D12" s="19">
        <v>0</v>
      </c>
      <c r="E12" s="20">
        <v>0</v>
      </c>
    </row>
    <row r="13" spans="1:5" ht="12.75">
      <c r="A13" s="33" t="s">
        <v>15</v>
      </c>
      <c r="B13" s="18" t="s">
        <v>14</v>
      </c>
      <c r="C13" s="19">
        <v>1011900</v>
      </c>
      <c r="D13" s="19">
        <v>516215.22</v>
      </c>
      <c r="E13" s="17">
        <f>SUM(D13/C13*100)</f>
        <v>51.01445004447079</v>
      </c>
    </row>
    <row r="14" spans="1:5" ht="21" customHeight="1">
      <c r="A14" s="34" t="s">
        <v>17</v>
      </c>
      <c r="B14" s="21" t="s">
        <v>16</v>
      </c>
      <c r="C14" s="22"/>
      <c r="D14" s="23"/>
      <c r="E14" s="17"/>
    </row>
    <row r="15" spans="1:5" ht="12.75">
      <c r="A15" s="35" t="s">
        <v>18</v>
      </c>
      <c r="B15" s="24"/>
      <c r="C15" s="25">
        <f>SUM(C16:C17)</f>
        <v>16200</v>
      </c>
      <c r="D15" s="26">
        <f>SUM(D16:D17)</f>
        <v>16200</v>
      </c>
      <c r="E15" s="27">
        <f>SUM(D15/C15*100)</f>
        <v>100</v>
      </c>
    </row>
    <row r="16" spans="1:5" ht="12.75">
      <c r="A16" s="33" t="s">
        <v>20</v>
      </c>
      <c r="B16" s="18" t="s">
        <v>19</v>
      </c>
      <c r="C16" s="19"/>
      <c r="D16" s="19"/>
      <c r="E16" s="11"/>
    </row>
    <row r="17" spans="1:5" ht="12.75">
      <c r="A17" s="33" t="s">
        <v>21</v>
      </c>
      <c r="B17" s="18"/>
      <c r="C17" s="19">
        <v>16200</v>
      </c>
      <c r="D17" s="19">
        <v>16200</v>
      </c>
      <c r="E17" s="17">
        <f>SUM(D17/C17*100)</f>
        <v>100</v>
      </c>
    </row>
    <row r="18" spans="1:5" ht="24" customHeight="1">
      <c r="A18" s="29" t="s">
        <v>23</v>
      </c>
      <c r="B18" s="5" t="s">
        <v>22</v>
      </c>
      <c r="C18" s="6">
        <f>SUM(C19:C21)</f>
        <v>3828400</v>
      </c>
      <c r="D18" s="6">
        <f>SUM(D19:D21)</f>
        <v>2170677.99</v>
      </c>
      <c r="E18" s="28">
        <f>SUM(D18/C18*100)</f>
        <v>56.699351948594725</v>
      </c>
    </row>
    <row r="19" spans="1:5" ht="12.75">
      <c r="A19" s="33" t="s">
        <v>25</v>
      </c>
      <c r="B19" s="18" t="s">
        <v>24</v>
      </c>
      <c r="C19" s="19">
        <v>3208400</v>
      </c>
      <c r="D19" s="19">
        <v>1562189.73</v>
      </c>
      <c r="E19" s="20">
        <f>SUM(D19/C19*100)</f>
        <v>48.69061619498816</v>
      </c>
    </row>
    <row r="20" spans="1:5" ht="12.75">
      <c r="A20" s="33" t="s">
        <v>27</v>
      </c>
      <c r="B20" s="18" t="s">
        <v>26</v>
      </c>
      <c r="C20" s="19">
        <v>220000</v>
      </c>
      <c r="D20" s="19">
        <v>220000</v>
      </c>
      <c r="E20" s="20">
        <f>SUM(D20/C20*100)</f>
        <v>100</v>
      </c>
    </row>
    <row r="21" spans="1:5" ht="12.75">
      <c r="A21" s="33" t="s">
        <v>29</v>
      </c>
      <c r="B21" s="18" t="s">
        <v>28</v>
      </c>
      <c r="C21" s="19">
        <v>400000</v>
      </c>
      <c r="D21" s="19">
        <v>388488.26</v>
      </c>
      <c r="E21" s="20">
        <f>SUM(D21/C21*100)</f>
        <v>97.122065</v>
      </c>
    </row>
    <row r="22" spans="1:5" ht="12.75" hidden="1">
      <c r="A22" s="29" t="s">
        <v>31</v>
      </c>
      <c r="B22" s="5" t="s">
        <v>30</v>
      </c>
      <c r="C22" s="6">
        <f>SUM(C23:C24)</f>
        <v>0</v>
      </c>
      <c r="D22" s="6">
        <f>SUM(D23:D24)</f>
        <v>0</v>
      </c>
      <c r="E22" s="28"/>
    </row>
    <row r="23" spans="1:5" ht="12.75" hidden="1">
      <c r="A23" s="33" t="s">
        <v>33</v>
      </c>
      <c r="B23" s="18" t="s">
        <v>32</v>
      </c>
      <c r="C23" s="19">
        <v>0</v>
      </c>
      <c r="D23" s="19">
        <v>0</v>
      </c>
      <c r="E23" s="20"/>
    </row>
    <row r="24" spans="1:5" ht="12.75" hidden="1">
      <c r="A24" s="33" t="s">
        <v>35</v>
      </c>
      <c r="B24" s="18" t="s">
        <v>34</v>
      </c>
      <c r="C24" s="19">
        <v>0</v>
      </c>
      <c r="D24" s="19">
        <v>0</v>
      </c>
      <c r="E24" s="20"/>
    </row>
    <row r="25" spans="1:5" ht="28.5" customHeight="1">
      <c r="A25" s="29" t="s">
        <v>37</v>
      </c>
      <c r="B25" s="5" t="s">
        <v>36</v>
      </c>
      <c r="C25" s="6">
        <f>SUM(C26:C30)</f>
        <v>76286700</v>
      </c>
      <c r="D25" s="6">
        <f>SUM(D26:D30)</f>
        <v>39220708.830000006</v>
      </c>
      <c r="E25" s="28">
        <f>SUM(D25/C25*100)</f>
        <v>51.41224988104087</v>
      </c>
    </row>
    <row r="26" spans="1:5" ht="12.75">
      <c r="A26" s="33" t="s">
        <v>39</v>
      </c>
      <c r="B26" s="18" t="s">
        <v>38</v>
      </c>
      <c r="C26" s="19">
        <v>17492200</v>
      </c>
      <c r="D26" s="19">
        <v>9188465.48</v>
      </c>
      <c r="E26" s="20">
        <f>SUM(D26/C26*100)</f>
        <v>52.528929923051415</v>
      </c>
    </row>
    <row r="27" spans="1:5" ht="12.75">
      <c r="A27" s="33" t="s">
        <v>41</v>
      </c>
      <c r="B27" s="18" t="s">
        <v>40</v>
      </c>
      <c r="C27" s="19">
        <v>54150400</v>
      </c>
      <c r="D27" s="19">
        <v>27747649.48</v>
      </c>
      <c r="E27" s="20">
        <f>SUM(D27/C27*100)</f>
        <v>51.241818121380454</v>
      </c>
    </row>
    <row r="28" spans="1:5" ht="12.75">
      <c r="A28" s="31" t="s">
        <v>43</v>
      </c>
      <c r="B28" s="12" t="s">
        <v>42</v>
      </c>
      <c r="C28" s="13"/>
      <c r="D28" s="13"/>
      <c r="E28" s="17"/>
    </row>
    <row r="29" spans="1:5" ht="12.75">
      <c r="A29" s="32" t="s">
        <v>44</v>
      </c>
      <c r="B29" s="15"/>
      <c r="C29" s="16">
        <v>632400</v>
      </c>
      <c r="D29" s="16">
        <v>440942.53</v>
      </c>
      <c r="E29" s="11">
        <f aca="true" t="shared" si="0" ref="E29:E47">SUM(D29/C29*100)</f>
        <v>69.72525774826059</v>
      </c>
    </row>
    <row r="30" spans="1:5" ht="12.75">
      <c r="A30" s="33" t="s">
        <v>46</v>
      </c>
      <c r="B30" s="18" t="s">
        <v>45</v>
      </c>
      <c r="C30" s="19">
        <v>4011700</v>
      </c>
      <c r="D30" s="19">
        <v>1843651.34</v>
      </c>
      <c r="E30" s="20">
        <f t="shared" si="0"/>
        <v>45.95685968542015</v>
      </c>
    </row>
    <row r="31" spans="1:5" ht="24" customHeight="1">
      <c r="A31" s="29" t="s">
        <v>48</v>
      </c>
      <c r="B31" s="5" t="s">
        <v>47</v>
      </c>
      <c r="C31" s="6">
        <f>SUM(C32:C34)</f>
        <v>19304227.47</v>
      </c>
      <c r="D31" s="6">
        <f>SUM(D32:D34)</f>
        <v>9156695.34</v>
      </c>
      <c r="E31" s="28">
        <f t="shared" si="0"/>
        <v>47.43362744885849</v>
      </c>
    </row>
    <row r="32" spans="1:5" ht="12.75">
      <c r="A32" s="33" t="s">
        <v>50</v>
      </c>
      <c r="B32" s="18" t="s">
        <v>49</v>
      </c>
      <c r="C32" s="19">
        <v>3689700</v>
      </c>
      <c r="D32" s="19">
        <v>1840893.96</v>
      </c>
      <c r="E32" s="20">
        <f t="shared" si="0"/>
        <v>49.892781526953414</v>
      </c>
    </row>
    <row r="33" spans="1:5" ht="12.75">
      <c r="A33" s="33" t="s">
        <v>52</v>
      </c>
      <c r="B33" s="18" t="s">
        <v>51</v>
      </c>
      <c r="C33" s="19">
        <v>8964227.47</v>
      </c>
      <c r="D33" s="19">
        <v>4464068.1</v>
      </c>
      <c r="E33" s="20">
        <f t="shared" si="0"/>
        <v>49.798692803586334</v>
      </c>
    </row>
    <row r="34" spans="1:5" ht="12.75">
      <c r="A34" s="33" t="s">
        <v>54</v>
      </c>
      <c r="B34" s="18" t="s">
        <v>53</v>
      </c>
      <c r="C34" s="19">
        <v>6650300</v>
      </c>
      <c r="D34" s="19">
        <v>2851733.28</v>
      </c>
      <c r="E34" s="20">
        <f t="shared" si="0"/>
        <v>42.88127272453874</v>
      </c>
    </row>
    <row r="35" spans="1:5" ht="25.5" customHeight="1">
      <c r="A35" s="29" t="s">
        <v>55</v>
      </c>
      <c r="B35" s="5">
        <v>1000</v>
      </c>
      <c r="C35" s="6">
        <f>SUM(C36:C39)</f>
        <v>2463050</v>
      </c>
      <c r="D35" s="6">
        <f>SUM(D36:D39)</f>
        <v>1021297.13</v>
      </c>
      <c r="E35" s="28">
        <f t="shared" si="0"/>
        <v>41.464733968047746</v>
      </c>
    </row>
    <row r="36" spans="1:5" ht="12.75">
      <c r="A36" s="33" t="s">
        <v>56</v>
      </c>
      <c r="B36" s="18">
        <v>1001</v>
      </c>
      <c r="C36" s="19">
        <v>300000</v>
      </c>
      <c r="D36" s="19">
        <v>147914.5</v>
      </c>
      <c r="E36" s="20">
        <f t="shared" si="0"/>
        <v>49.304833333333335</v>
      </c>
    </row>
    <row r="37" spans="1:5" ht="12.75">
      <c r="A37" s="33" t="s">
        <v>57</v>
      </c>
      <c r="B37" s="18">
        <v>1003</v>
      </c>
      <c r="C37" s="19">
        <v>924750</v>
      </c>
      <c r="D37" s="19">
        <v>626400</v>
      </c>
      <c r="E37" s="20">
        <f t="shared" si="0"/>
        <v>67.73722627737226</v>
      </c>
    </row>
    <row r="38" spans="1:5" ht="12.75">
      <c r="A38" s="33" t="s">
        <v>58</v>
      </c>
      <c r="B38" s="18">
        <v>1004</v>
      </c>
      <c r="C38" s="19">
        <v>1082300</v>
      </c>
      <c r="D38" s="19">
        <v>177482.63</v>
      </c>
      <c r="E38" s="20">
        <f t="shared" si="0"/>
        <v>16.398653792848563</v>
      </c>
    </row>
    <row r="39" spans="1:5" ht="12.75">
      <c r="A39" s="33" t="s">
        <v>59</v>
      </c>
      <c r="B39" s="18">
        <v>1006</v>
      </c>
      <c r="C39" s="19">
        <v>156000</v>
      </c>
      <c r="D39" s="19">
        <v>69500</v>
      </c>
      <c r="E39" s="20">
        <f t="shared" si="0"/>
        <v>44.55128205128205</v>
      </c>
    </row>
    <row r="40" spans="1:5" ht="24" customHeight="1">
      <c r="A40" s="29" t="s">
        <v>60</v>
      </c>
      <c r="B40" s="5">
        <v>1100</v>
      </c>
      <c r="C40" s="6">
        <f>SUM(C41)</f>
        <v>2373700</v>
      </c>
      <c r="D40" s="6">
        <f>SUM(D41)</f>
        <v>860197.48</v>
      </c>
      <c r="E40" s="20">
        <f t="shared" si="0"/>
        <v>36.23867717066184</v>
      </c>
    </row>
    <row r="41" spans="1:5" ht="12.75">
      <c r="A41" s="33" t="s">
        <v>61</v>
      </c>
      <c r="B41" s="18">
        <v>1101</v>
      </c>
      <c r="C41" s="19">
        <v>2373700</v>
      </c>
      <c r="D41" s="19">
        <v>860197.48</v>
      </c>
      <c r="E41" s="20">
        <f t="shared" si="0"/>
        <v>36.23867717066184</v>
      </c>
    </row>
    <row r="42" spans="1:5" s="2" customFormat="1" ht="26.25" customHeight="1">
      <c r="A42" s="36" t="s">
        <v>62</v>
      </c>
      <c r="B42" s="5">
        <v>1300</v>
      </c>
      <c r="C42" s="6">
        <f>SUM(C43)</f>
        <v>51144.34</v>
      </c>
      <c r="D42" s="6">
        <f>SUM(D43)</f>
        <v>16748.63</v>
      </c>
      <c r="E42" s="28">
        <f t="shared" si="0"/>
        <v>32.74776837476053</v>
      </c>
    </row>
    <row r="43" spans="1:5" ht="24">
      <c r="A43" s="37" t="s">
        <v>63</v>
      </c>
      <c r="B43" s="18">
        <v>1301</v>
      </c>
      <c r="C43" s="19">
        <v>51144.34</v>
      </c>
      <c r="D43" s="19">
        <v>16748.63</v>
      </c>
      <c r="E43" s="20">
        <f t="shared" si="0"/>
        <v>32.74776837476053</v>
      </c>
    </row>
    <row r="44" spans="1:5" s="2" customFormat="1" ht="21.75" customHeight="1">
      <c r="A44" s="29" t="s">
        <v>64</v>
      </c>
      <c r="B44" s="5">
        <v>1400</v>
      </c>
      <c r="C44" s="6">
        <f>SUM(C45:C46)</f>
        <v>26149400</v>
      </c>
      <c r="D44" s="6">
        <f>SUM(D45:D46)</f>
        <v>13074600</v>
      </c>
      <c r="E44" s="28">
        <f t="shared" si="0"/>
        <v>49.999617582047776</v>
      </c>
    </row>
    <row r="45" spans="1:5" ht="12.75">
      <c r="A45" s="33" t="s">
        <v>0</v>
      </c>
      <c r="B45" s="18">
        <v>1401</v>
      </c>
      <c r="C45" s="19">
        <v>26149400</v>
      </c>
      <c r="D45" s="19">
        <v>13074600</v>
      </c>
      <c r="E45" s="20">
        <f t="shared" si="0"/>
        <v>49.999617582047776</v>
      </c>
    </row>
    <row r="46" spans="1:5" ht="12.75" hidden="1">
      <c r="A46" s="33" t="s">
        <v>65</v>
      </c>
      <c r="B46" s="18">
        <v>1403</v>
      </c>
      <c r="C46" s="19">
        <v>0</v>
      </c>
      <c r="D46" s="19">
        <v>0</v>
      </c>
      <c r="E46" s="20"/>
    </row>
    <row r="47" spans="1:5" ht="27.75" customHeight="1">
      <c r="A47" s="29" t="s">
        <v>66</v>
      </c>
      <c r="B47" s="18"/>
      <c r="C47" s="6">
        <f>SUM(C5,C15,C18,C22,C25,C31,C35,C40,C42,C44)</f>
        <v>147658521.81</v>
      </c>
      <c r="D47" s="6">
        <f>SUM(D5,D15,D18,D22,D25,D31,D35,D40,D42,D44)</f>
        <v>73885477.29000002</v>
      </c>
      <c r="E47" s="28">
        <f t="shared" si="0"/>
        <v>50.03807188661441</v>
      </c>
    </row>
    <row r="48" spans="1:5" ht="12.75">
      <c r="A48" s="33" t="s">
        <v>67</v>
      </c>
      <c r="B48" s="18"/>
      <c r="C48" s="19">
        <v>-2337721.81</v>
      </c>
      <c r="D48" s="19">
        <v>2063566.65</v>
      </c>
      <c r="E48" s="6"/>
    </row>
    <row r="49" ht="12.75">
      <c r="E49" s="1"/>
    </row>
    <row r="50" ht="12.75">
      <c r="E50" s="1"/>
    </row>
  </sheetData>
  <sheetProtection/>
  <mergeCells count="1">
    <mergeCell ref="A2:E2"/>
  </mergeCells>
  <printOptions/>
  <pageMargins left="0.75" right="0.32" top="0.49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Кузнецова</dc:creator>
  <cp:keywords/>
  <dc:description/>
  <cp:lastModifiedBy>Кузнецова</cp:lastModifiedBy>
  <cp:lastPrinted>2011-07-19T10:43:48Z</cp:lastPrinted>
  <dcterms:created xsi:type="dcterms:W3CDTF">2011-07-11T08:55:34Z</dcterms:created>
  <dcterms:modified xsi:type="dcterms:W3CDTF">2011-07-19T10:45:04Z</dcterms:modified>
  <cp:category/>
  <cp:version/>
  <cp:contentType/>
  <cp:contentStatus/>
</cp:coreProperties>
</file>