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Лист1 (2)" sheetId="1" r:id="rId1"/>
    <sheet name="Лист1" sheetId="2" r:id="rId2"/>
    <sheet name="расходы" sheetId="3" r:id="rId3"/>
    <sheet name="адм.источ.4" sheetId="4" r:id="rId4"/>
    <sheet name="источ." sheetId="5" r:id="rId5"/>
    <sheet name="админ.3 (с изм.02)" sheetId="6" r:id="rId6"/>
    <sheet name="доходы" sheetId="7" r:id="rId7"/>
    <sheet name="норм." sheetId="8" r:id="rId8"/>
  </sheets>
  <externalReferences>
    <externalReference r:id="rId11"/>
    <externalReference r:id="rId12"/>
    <externalReference r:id="rId13"/>
  </externalReferences>
  <definedNames>
    <definedName name="BUDG_NAME" localSheetId="6">#REF!</definedName>
    <definedName name="BUDG_NAME">#REF!</definedName>
    <definedName name="calc_order" localSheetId="6">#REF!</definedName>
    <definedName name="calc_order">#REF!</definedName>
    <definedName name="checked" localSheetId="6">#REF!</definedName>
    <definedName name="checked">#REF!</definedName>
    <definedName name="CHIEF" localSheetId="6">#REF!</definedName>
    <definedName name="CHIEF">#REF!</definedName>
    <definedName name="CHIEF_DIV" localSheetId="6">#REF!</definedName>
    <definedName name="CHIEF_DIV">#REF!</definedName>
    <definedName name="CHIEF_FIN" localSheetId="6">#REF!</definedName>
    <definedName name="CHIEF_FIN">#REF!</definedName>
    <definedName name="chief_OUR" localSheetId="6">#REF!</definedName>
    <definedName name="chief_OUR">#REF!</definedName>
    <definedName name="CHIEF_POST" localSheetId="6">#REF!</definedName>
    <definedName name="CHIEF_POST">#REF!</definedName>
    <definedName name="CHIEF_POST_OUR" localSheetId="6">#REF!</definedName>
    <definedName name="CHIEF_POST_OUR">#REF!</definedName>
    <definedName name="cod">#REF!</definedName>
    <definedName name="code" localSheetId="6">#REF!</definedName>
    <definedName name="code">#REF!</definedName>
    <definedName name="col1" localSheetId="6">#REF!</definedName>
    <definedName name="col1">#REF!</definedName>
    <definedName name="col10" localSheetId="6">#REF!</definedName>
    <definedName name="col10">#REF!</definedName>
    <definedName name="col11" localSheetId="6">#REF!</definedName>
    <definedName name="col11">#REF!</definedName>
    <definedName name="col12" localSheetId="6">#REF!</definedName>
    <definedName name="col12">#REF!</definedName>
    <definedName name="col13" localSheetId="6">#REF!</definedName>
    <definedName name="col13">#REF!</definedName>
    <definedName name="col14" localSheetId="6">#REF!</definedName>
    <definedName name="col14">#REF!</definedName>
    <definedName name="col15" localSheetId="6">#REF!</definedName>
    <definedName name="col15">#REF!</definedName>
    <definedName name="col16" localSheetId="6">#REF!</definedName>
    <definedName name="col16">#REF!</definedName>
    <definedName name="col17" localSheetId="6">#REF!</definedName>
    <definedName name="col17">#REF!</definedName>
    <definedName name="col18" localSheetId="6">#REF!</definedName>
    <definedName name="col18">#REF!</definedName>
    <definedName name="col19" localSheetId="6">#REF!</definedName>
    <definedName name="col19">#REF!</definedName>
    <definedName name="col2" localSheetId="6">#REF!</definedName>
    <definedName name="col2">#REF!</definedName>
    <definedName name="col20" localSheetId="6">#REF!</definedName>
    <definedName name="col20">#REF!</definedName>
    <definedName name="col21" localSheetId="6">#REF!</definedName>
    <definedName name="col21">#REF!</definedName>
    <definedName name="col22" localSheetId="6">#REF!</definedName>
    <definedName name="col22">#REF!</definedName>
    <definedName name="col23" localSheetId="6">#REF!</definedName>
    <definedName name="col23">#REF!</definedName>
    <definedName name="col24" localSheetId="6">#REF!</definedName>
    <definedName name="col24">#REF!</definedName>
    <definedName name="col25" localSheetId="6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 localSheetId="6">#REF!</definedName>
    <definedName name="col3">#REF!</definedName>
    <definedName name="col4" localSheetId="6">#REF!</definedName>
    <definedName name="col4">#REF!</definedName>
    <definedName name="col5" localSheetId="6">#REF!</definedName>
    <definedName name="col5">#REF!</definedName>
    <definedName name="col6" localSheetId="6">#REF!</definedName>
    <definedName name="col6">#REF!</definedName>
    <definedName name="col7" localSheetId="6">#REF!</definedName>
    <definedName name="col7">#REF!</definedName>
    <definedName name="col8" localSheetId="6">#REF!</definedName>
    <definedName name="col8">#REF!</definedName>
    <definedName name="col9" localSheetId="6">#REF!</definedName>
    <definedName name="col9">#REF!</definedName>
    <definedName name="CurentGroup" localSheetId="6">#REF!</definedName>
    <definedName name="CurentGroup">#REF!</definedName>
    <definedName name="CURR_USER" localSheetId="6">#REF!</definedName>
    <definedName name="CURR_USER">#REF!</definedName>
    <definedName name="CurRow" localSheetId="6">#REF!</definedName>
    <definedName name="CurRow">#REF!</definedName>
    <definedName name="cYear1">#REF!</definedName>
    <definedName name="Data" localSheetId="6">#REF!</definedName>
    <definedName name="Data">#REF!</definedName>
    <definedName name="DataFields" localSheetId="6">#REF!</definedName>
    <definedName name="DataFields">#REF!</definedName>
    <definedName name="date_BEG" localSheetId="6">#REF!</definedName>
    <definedName name="date_BEG">#REF!</definedName>
    <definedName name="date_END" localSheetId="6">#REF!</definedName>
    <definedName name="date_END">#REF!</definedName>
    <definedName name="del" localSheetId="6">#REF!</definedName>
    <definedName name="del">#REF!</definedName>
    <definedName name="DEP_FULL_NAME" localSheetId="6">#REF!</definedName>
    <definedName name="DEP_FULL_NAME">#REF!</definedName>
    <definedName name="dep_name1" localSheetId="6">#REF!</definedName>
    <definedName name="dep_name1">#REF!</definedName>
    <definedName name="doc_date" localSheetId="6">#REF!</definedName>
    <definedName name="doc_date">#REF!</definedName>
    <definedName name="doc_num" localSheetId="6">#REF!</definedName>
    <definedName name="doc_num">#REF!</definedName>
    <definedName name="doc_quarter" localSheetId="6">#REF!</definedName>
    <definedName name="doc_quarter">#REF!</definedName>
    <definedName name="End1" localSheetId="6">#REF!</definedName>
    <definedName name="End1">#REF!</definedName>
    <definedName name="End10" localSheetId="6">#REF!</definedName>
    <definedName name="End10">#REF!</definedName>
    <definedName name="End2" localSheetId="6">#REF!</definedName>
    <definedName name="End2">#REF!</definedName>
    <definedName name="End3" localSheetId="6">#REF!</definedName>
    <definedName name="End3">#REF!</definedName>
    <definedName name="End4" localSheetId="6">#REF!</definedName>
    <definedName name="End4">#REF!</definedName>
    <definedName name="End5" localSheetId="6">#REF!</definedName>
    <definedName name="End5">#REF!</definedName>
    <definedName name="End6" localSheetId="6">#REF!</definedName>
    <definedName name="End6">#REF!</definedName>
    <definedName name="End7" localSheetId="6">#REF!</definedName>
    <definedName name="End7">#REF!</definedName>
    <definedName name="End8" localSheetId="6">#REF!</definedName>
    <definedName name="End8">#REF!</definedName>
    <definedName name="End9" localSheetId="6">#REF!</definedName>
    <definedName name="End9">#REF!</definedName>
    <definedName name="EndRow" localSheetId="6">#REF!</definedName>
    <definedName name="EndRow">#REF!</definedName>
    <definedName name="GLBUH" localSheetId="6">#REF!</definedName>
    <definedName name="GLBUH">#REF!</definedName>
    <definedName name="GLBUH_OUR" localSheetId="6">#REF!</definedName>
    <definedName name="GLBUH_OUR">#REF!</definedName>
    <definedName name="GLBUH_POST_OUR" localSheetId="6">#REF!</definedName>
    <definedName name="GLBUH_POST_OUR">#REF!</definedName>
    <definedName name="GroupOrder" localSheetId="6">#REF!</definedName>
    <definedName name="GroupOrder">#REF!</definedName>
    <definedName name="HEAD" localSheetId="6">#REF!</definedName>
    <definedName name="HEAD">#REF!</definedName>
    <definedName name="KADR_OUR" localSheetId="6">#REF!</definedName>
    <definedName name="kadr_OUR">#REF!</definedName>
    <definedName name="KASSIR_OUR" localSheetId="6">#REF!</definedName>
    <definedName name="kassir_OUR">#REF!</definedName>
    <definedName name="KASSIR_POST_OUR">#REF!</definedName>
    <definedName name="LAST_DOC_MODIFY" localSheetId="6">#REF!</definedName>
    <definedName name="LAST_DOC_MODIFY">#REF!</definedName>
    <definedName name="link_row" localSheetId="6">#REF!</definedName>
    <definedName name="link_row">#REF!</definedName>
    <definedName name="link_saved" localSheetId="6">#REF!</definedName>
    <definedName name="link_saved">#REF!</definedName>
    <definedName name="LONGNAME_OUR" localSheetId="6">#REF!</definedName>
    <definedName name="LONGNAME_OUR">#REF!</definedName>
    <definedName name="lr_new">#REF!</definedName>
    <definedName name="NASTR_PRN_DEP_NAME">#REF!</definedName>
    <definedName name="notNullCol" localSheetId="6">#REF!</definedName>
    <definedName name="notNullCol">#REF!</definedName>
    <definedName name="OKATO" localSheetId="6">#REF!</definedName>
    <definedName name="OKATO">#REF!</definedName>
    <definedName name="OKATO2">#REF!</definedName>
    <definedName name="OKPO" localSheetId="6">#REF!</definedName>
    <definedName name="OKPO">#REF!</definedName>
    <definedName name="OKPO_OUR" localSheetId="6">#REF!</definedName>
    <definedName name="OKPO_OUR">#REF!</definedName>
    <definedName name="OKVED" localSheetId="6">#REF!</definedName>
    <definedName name="OKVED">#REF!</definedName>
    <definedName name="OKVED1" localSheetId="6">#REF!</definedName>
    <definedName name="OKVED1">#REF!</definedName>
    <definedName name="orderrow">#REF!</definedName>
    <definedName name="orders" localSheetId="6">#REF!</definedName>
    <definedName name="orders">#REF!</definedName>
    <definedName name="ORGNAME_OUR" localSheetId="6">#REF!</definedName>
    <definedName name="ORGNAME_OUR">#REF!</definedName>
    <definedName name="OUR_ADR" localSheetId="6">#REF!</definedName>
    <definedName name="OUR_ADR">#REF!</definedName>
    <definedName name="PERIOD_WORK" localSheetId="6">#REF!</definedName>
    <definedName name="PERIOD_WORK">#REF!</definedName>
    <definedName name="PPP_CODE" localSheetId="6">#REF!</definedName>
    <definedName name="PPP_CODE">#REF!</definedName>
    <definedName name="PPP_CODE1" localSheetId="6">#REF!</definedName>
    <definedName name="PPP_CODE1">#REF!</definedName>
    <definedName name="PPP_NAME" localSheetId="6">#REF!</definedName>
    <definedName name="PPP_NAME">#REF!</definedName>
    <definedName name="print_null" localSheetId="6">#REF!</definedName>
    <definedName name="print_null">#REF!</definedName>
    <definedName name="prop_col">#REF!</definedName>
    <definedName name="REGION" localSheetId="6">#REF!</definedName>
    <definedName name="REGION">#REF!</definedName>
    <definedName name="REGION_OUR" localSheetId="6">#REF!</definedName>
    <definedName name="REGION_OUR">#REF!</definedName>
    <definedName name="REM_DATE_TYPE">#REF!</definedName>
    <definedName name="REM_MONTH">#REF!</definedName>
    <definedName name="REM_SONO" localSheetId="6">#REF!</definedName>
    <definedName name="REM_SONO">#REF!</definedName>
    <definedName name="REM_YEAR">#REF!</definedName>
    <definedName name="REPLACE_ZERO" localSheetId="6">#REF!</definedName>
    <definedName name="REPLACE_ZER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 localSheetId="6">#REF!</definedName>
    <definedName name="SONO">#REF!</definedName>
    <definedName name="SONO_OUR" localSheetId="6">#REF!</definedName>
    <definedName name="SONO_OUR">#REF!</definedName>
    <definedName name="SONO2" localSheetId="6">#REF!</definedName>
    <definedName name="SONO2">#REF!</definedName>
    <definedName name="Start1" localSheetId="6">#REF!</definedName>
    <definedName name="Start1">#REF!</definedName>
    <definedName name="Start10" localSheetId="6">#REF!</definedName>
    <definedName name="Start10">#REF!</definedName>
    <definedName name="Start2" localSheetId="6">#REF!</definedName>
    <definedName name="Start2">#REF!</definedName>
    <definedName name="Start3" localSheetId="6">#REF!</definedName>
    <definedName name="Start3">#REF!</definedName>
    <definedName name="Start4" localSheetId="6">#REF!</definedName>
    <definedName name="Start4">#REF!</definedName>
    <definedName name="Start5" localSheetId="6">#REF!</definedName>
    <definedName name="Start5">#REF!</definedName>
    <definedName name="Start6" localSheetId="6">#REF!</definedName>
    <definedName name="Start6">#REF!</definedName>
    <definedName name="Start7" localSheetId="6">#REF!</definedName>
    <definedName name="Start7">#REF!</definedName>
    <definedName name="Start8" localSheetId="6">#REF!</definedName>
    <definedName name="Start8">#REF!</definedName>
    <definedName name="Start9" localSheetId="6">#REF!</definedName>
    <definedName name="Start9">#REF!</definedName>
    <definedName name="StartData" localSheetId="6">#REF!</definedName>
    <definedName name="StartData">#REF!</definedName>
    <definedName name="StartRow" localSheetId="6">#REF!</definedName>
    <definedName name="StartRow">#REF!</definedName>
    <definedName name="TOWN" localSheetId="6">#REF!</definedName>
    <definedName name="TOWN">#REF!</definedName>
    <definedName name="upd" localSheetId="6">#REF!</definedName>
    <definedName name="upd">#REF!</definedName>
    <definedName name="USER_PHONE" localSheetId="6">#REF!</definedName>
    <definedName name="USER_PHONE">#REF!</definedName>
    <definedName name="USER_POST" localSheetId="6">#REF!</definedName>
    <definedName name="USER_POST">#REF!</definedName>
    <definedName name="VED">#REF!</definedName>
    <definedName name="VED_NAME">#REF!</definedName>
    <definedName name="_xlnm.Print_Titles" localSheetId="5">'админ.3 (с изм.02)'!$8:$9</definedName>
    <definedName name="_xlnm.Print_Titles" localSheetId="6">'доходы'!$7:$7</definedName>
    <definedName name="_xlnm.Print_Titles" localSheetId="2">'расходы'!$7:$7</definedName>
  </definedNames>
  <calcPr fullCalcOnLoad="1"/>
</workbook>
</file>

<file path=xl/sharedStrings.xml><?xml version="1.0" encoding="utf-8"?>
<sst xmlns="http://schemas.openxmlformats.org/spreadsheetml/2006/main" count="1235" uniqueCount="438">
  <si>
    <t>(в процентах)</t>
  </si>
  <si>
    <t>Код бюджетной классификации доходов бюджетов Российской Федерации</t>
  </si>
  <si>
    <t>Наименование дохода</t>
  </si>
  <si>
    <t>Бюджет  муниципального района</t>
  </si>
  <si>
    <t xml:space="preserve"> В части задолженности и перерасчетов по отмененным налогам, сборам и иным обязательным платежам:</t>
  </si>
  <si>
    <t>000 1 09 07033 05 0000 110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</si>
  <si>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</si>
  <si>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000 1 09 07053 05 0000 110</t>
  </si>
  <si>
    <t>Прочие местные налоги и сборы, мобилизуемые на территориях муниципальных районов</t>
  </si>
  <si>
    <t>В части доходов от платных услуг: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</si>
  <si>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</si>
  <si>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</si>
  <si>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В части прочих неналоговых доходов:</t>
  </si>
  <si>
    <t>000 1 17 01050 05 0000 180</t>
  </si>
  <si>
    <t>Невыясненные поступления, зачисляемые в бюджеты муниципальных районов</t>
  </si>
  <si>
    <t>000 1 17 05050 05 0000 180</t>
  </si>
  <si>
    <t>Прочие неналоговые доходы бюджетов муниципальных районов</t>
  </si>
  <si>
    <t>к решению Совета Савинского муниципального района</t>
  </si>
  <si>
    <t>Нормативы распределения доходов между бюджетами бюджетной системы Российской Федерации на 2013 год</t>
  </si>
  <si>
    <t>Приложение 1</t>
  </si>
  <si>
    <t xml:space="preserve">от 20.12.2012 г. № 47        </t>
  </si>
  <si>
    <t>Всего:</t>
  </si>
  <si>
    <t>* субвенции бюджетам муниципальных районов и городских округов на компенсацию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</t>
  </si>
  <si>
    <t>* субвенции бюджетам муниципальных образований на осуществление переданных государственных полномочий на организацию двухразового питания детей-сирот и детей, находящихся в трудной жизненной ситуации, в лагерях дневного пребывания</t>
  </si>
  <si>
    <t xml:space="preserve">*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содержанию, обучению и воспитанию детей-сирот и детей, оставшихся без попечения родителей, находящихся под опекой, детей-инвалидов в дошкольных образовательных учреждениях и детей, нуждающихся в длительном лечении в оздоровительных образовательных дошкольных учреждениях (в том числе в санаторных группах), в соответствии с Законом Ивановской области от 27.05.2005 № 93-ОЗ «Об образовании в Ивановской области» </t>
  </si>
  <si>
    <t>* субвенции бюджетам муниципальных районов и городских округов на ежемесячное денежное вознаграждение педагогическим работникам муниципальных образовательных учреждений за выполнение функций классного руководителя</t>
  </si>
  <si>
    <t>* субвенции бюджетам муниципальных районов и городских округов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 же дополнительного образования в общеобразовательных учреждениях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</si>
  <si>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* субвенции бюджетам муниципальных районов и городских округов на осуществление отдельных государственных полномочий в сфере административных правонарушений</t>
  </si>
  <si>
    <t>* 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</si>
  <si>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</si>
  <si>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</si>
  <si>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</si>
  <si>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</si>
  <si>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субъектов Российской Федерации и муниципальных образований</t>
  </si>
  <si>
    <t>000 2 02 03000 00 0000 151</t>
  </si>
  <si>
    <t xml:space="preserve">* субсидии бюджетам муниципальных образований Ивановской области на выплату Губернаторской надбавки специалистам муниципальных учреждений культуры, педагогическим работникам муниципальных детских музыкальных, художественных школ и школ искусств Ивановской области </t>
  </si>
  <si>
    <t xml:space="preserve">* субсидии бюджетам муниципальных районов и городских округов на дополнительное финансирование мероприятий по организации питания в муниципальных общеобразовательных учреждениях Ивановской области в соответствии с Законом Ивановской области от 27.05.2005 № 93-ОЗ «Об образовании в Ивановской области» </t>
  </si>
  <si>
    <t>Прочие субсидии бюджетам муниципальных районов</t>
  </si>
  <si>
    <t>000 2 02 02999 05 0000 151</t>
  </si>
  <si>
    <t>Прочие субсидии</t>
  </si>
  <si>
    <t>000 2 02 02999 00 0000 151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</si>
  <si>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</si>
  <si>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</si>
  <si>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</si>
  <si>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</si>
  <si>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на выравнивание бюджетной обеспеченности</t>
  </si>
  <si>
    <t>000 2 02 01001 00 0000 151</t>
  </si>
  <si>
    <t>Дотации бюджетам субъектов  Российской Федерации и муниципальных образований</t>
  </si>
  <si>
    <t>000 2 02 01000 00 0000 151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</si>
  <si>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</si>
  <si>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</si>
  <si>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</si>
  <si>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</si>
  <si>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</si>
  <si>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000 1 16 90050 05 0000 140</t>
  </si>
  <si>
    <t xml:space="preserve">Прочие поступления от денежных взысканий (штрафов) и иных сумм в возмещение ущерба </t>
  </si>
  <si>
    <t>000 1 16 90000 00 0000 140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</si>
  <si>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</si>
  <si>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</si>
  <si>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</si>
  <si>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</si>
  <si>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</si>
  <si>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</si>
  <si>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</si>
  <si>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</si>
  <si>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налогах и сборах</t>
  </si>
  <si>
    <t>000 1 16 03000 00 0000 140</t>
  </si>
  <si>
    <t>ШТРАФЫ, САНКЦИИ, ВОЗМЕЩЕНИЕ УЩЕРБА</t>
  </si>
  <si>
    <t>000 1 16 00000 00 0000 000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</si>
  <si>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</si>
  <si>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</si>
  <si>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</si>
  <si>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</si>
  <si>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</si>
  <si>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</si>
  <si>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</si>
  <si>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</si>
  <si>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</si>
  <si>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</si>
  <si>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</si>
  <si>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</si>
  <si>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МАТЕРИАЛЬНЫХ И НЕМАТЕРИАЛЬНЫХ АКТИВОВ</t>
  </si>
  <si>
    <t>000 1 14 00000 00 0000 000</t>
  </si>
  <si>
    <t>Прочие доходы от оказания платных услуг (работ)</t>
  </si>
  <si>
    <t>000 1 13 01990 00 0000 130</t>
  </si>
  <si>
    <t>Доходы от оказания платных услуг (работ)</t>
  </si>
  <si>
    <t>000 1 13 01000 00 0000 130</t>
  </si>
  <si>
    <t>ДОХОДЫ ОТ ОКАЗАНИЯ ПЛАТНЫХ УСЛУГ (РАБОТ) И КОМПЕНСАЦИИ ЗАТРАТ ГОСУДАРСТВА</t>
  </si>
  <si>
    <t>000 1 13 00000 00 0000 000</t>
  </si>
  <si>
    <t>Плата за размещение отходов производства и потребления</t>
  </si>
  <si>
    <t>000 1120104001 0000 120</t>
  </si>
  <si>
    <t>Плата за сбросы загрязняющих веществ в водные объекты</t>
  </si>
  <si>
    <t>000 1120103001 0000 120</t>
  </si>
  <si>
    <t>Плата за выбросы загрязняющих веществ в атмосферный воздух передвижными объектами</t>
  </si>
  <si>
    <t>000 1120102001 0000 120</t>
  </si>
  <si>
    <t>Плата за выбросы загрязняющих веществ в атмосферный воздух стационарными объектами</t>
  </si>
  <si>
    <t>000 1120101001 0000 120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</si>
  <si>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</si>
  <si>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</si>
  <si>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</si>
  <si>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</si>
  <si>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</si>
  <si>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000 1 11 09045 05 0000 120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</si>
  <si>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</si>
  <si>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</si>
  <si>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</si>
  <si>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000 1 11 09000 00 0000 120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</si>
  <si>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</si>
  <si>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</si>
  <si>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</si>
  <si>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</si>
  <si>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</si>
  <si>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</si>
  <si>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</si>
  <si>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</si>
  <si>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</si>
  <si>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</si>
  <si>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</si>
  <si>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</si>
  <si>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</si>
  <si>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</si>
  <si>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государственную регистрацию, а так же за совершение прочих юридически значимых действий</t>
  </si>
  <si>
    <t>000 1 08 07000 01 0000 110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</si>
  <si>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</si>
  <si>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</si>
  <si>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</si>
  <si>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</si>
  <si>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ГОСУДАРСТВЕННАЯ ПОШЛИНА, СБОРЫ </t>
  </si>
  <si>
    <t>000 1 08 00000 00 0000 000</t>
  </si>
  <si>
    <t>Единый сельскохозяйственный налог</t>
  </si>
  <si>
    <t xml:space="preserve"> 000 1 05 03010 01 0000 110</t>
  </si>
  <si>
    <t>000 1 05 03000 01 0000 110</t>
  </si>
  <si>
    <t>Единый налог на вмененный доход для отдельных видов деятельности</t>
  </si>
  <si>
    <t xml:space="preserve"> 000 1 05 02010 02 0000 110</t>
  </si>
  <si>
    <t>Единый налог на вменённый доход для отдельных видов деятельности</t>
  </si>
  <si>
    <t>000 1 05 02000 02 0000 110</t>
  </si>
  <si>
    <t>НАЛОГИ НА СОВОКУПНЫЙ ДОХОД</t>
  </si>
  <si>
    <t>000 1 05 00000 00 0000 000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</si>
  <si>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</si>
  <si>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000 1 0 102040 01 0000 110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</si>
  <si>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</si>
  <si>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</si>
  <si>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</si>
  <si>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</si>
  <si>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</si>
  <si>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</si>
  <si>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</si>
  <si>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</si>
  <si>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</si>
  <si>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</si>
  <si>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</si>
  <si>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</si>
  <si>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>Сумма (тыс.руб.)</t>
  </si>
  <si>
    <t>Наименование доходов</t>
  </si>
  <si>
    <t>Код классификации доходов бюджетов Российской Федерации</t>
  </si>
  <si>
    <t>Доходы бюджета Савинского муниципального района по кодам классификации доходов бюджетов на 2013 год</t>
  </si>
  <si>
    <t xml:space="preserve">от 20.12.2012 г. № 47         </t>
  </si>
  <si>
    <t>Приложение 2</t>
  </si>
  <si>
    <t>1 17 01050 05 0000 180</t>
  </si>
  <si>
    <t>ооо</t>
  </si>
  <si>
    <t>Доходы закрепляемые за всеми администраторами</t>
  </si>
  <si>
    <t>1 17 05050 05 0000 180</t>
  </si>
  <si>
    <t>1 14 06013 10 0000 430</t>
  </si>
  <si>
    <t>1 14 02053 05 0000 410</t>
  </si>
  <si>
    <t>1 11 09045 05 0000 120</t>
  </si>
  <si>
    <t>1 11 05035 05 0000 120</t>
  </si>
  <si>
    <t>1 11 05013 10 0000 120</t>
  </si>
  <si>
    <t>Отдел земельно-имущественных отношений администрации Савинского муниципального района</t>
  </si>
  <si>
    <t>1 13 01995 05 0000 130</t>
  </si>
  <si>
    <t>Отдел образования администрации Савинского муниципального района</t>
  </si>
  <si>
    <t>2 02 03024 05 0000 151</t>
  </si>
  <si>
    <t xml:space="preserve">2 02 02999 05 0000 151 </t>
  </si>
  <si>
    <t>Дотации бюджетам муниципальных районов на выравнивание уровня бюджетной обеспеченности</t>
  </si>
  <si>
    <t>2 02 01001 05 0000 151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</si>
  <si>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</si>
  <si>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</si>
  <si>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Финансовое управление администрации Савинского муниципального района</t>
  </si>
  <si>
    <t>Государственная пошлина за выдачу разрешения  на  установку рекламной конструкции</t>
  </si>
  <si>
    <t>1 08 07150 01 0000 110</t>
  </si>
  <si>
    <t>Администрация Савинского муниципального района</t>
  </si>
  <si>
    <t>доходов бюджета муниципального района</t>
  </si>
  <si>
    <t>главного администратора доходов</t>
  </si>
  <si>
    <t>Наименование главного администратора и кода доходов бюджета муниципального района</t>
  </si>
  <si>
    <t>на 2013 год</t>
  </si>
  <si>
    <t xml:space="preserve">                  Перечень и коды главных администраторов доходов бюджета Савинского муниципального района и закрепленные за ними доходы бюджета муниципального района в разрезе кодов классификации доходов бюджетов</t>
  </si>
  <si>
    <t>от 20.12.2012 г. № 47</t>
  </si>
  <si>
    <t>Приложение 3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</si>
  <si>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</si>
  <si>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</si>
  <si>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</si>
  <si>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</si>
  <si>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</si>
  <si>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</si>
  <si>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</si>
  <si>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</si>
  <si>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Увеличение прочих остатков денежных средств бюджетов муниципальных районов</t>
  </si>
  <si>
    <t>000 01 05 02 01 05 0000 510</t>
  </si>
  <si>
    <t>000 01 05 02 01 00 0000 510</t>
  </si>
  <si>
    <t>Увеличение прочих остатков средств бюджетов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</si>
  <si>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</si>
  <si>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</si>
  <si>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</si>
  <si>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на счетах по учету средств бюджета</t>
  </si>
  <si>
    <t>000 01 05 00 00 00 0000 000</t>
  </si>
  <si>
    <t>ИСТОЧНИКИ ВНУТРЕННЕГО ФИНАНСИРОВАНИЯ ДЕФИЦИТОВ БЮДЖЕТОВ</t>
  </si>
  <si>
    <t>000 01 00 00 00 00 0000 000</t>
  </si>
  <si>
    <t>Наименование кода классификации источников финансирования дефицита бюджета</t>
  </si>
  <si>
    <t>Код классификации источников финансирования дефицита бюджета</t>
  </si>
  <si>
    <t>Источники внутреннего финансирования дефицита  бюджета Савинского муниципального района на 2013 год</t>
  </si>
  <si>
    <t xml:space="preserve">от 20.12.2012 г. № 47                </t>
  </si>
  <si>
    <t>Приложение 4</t>
  </si>
  <si>
    <t>О1 05 02 01 05 0000 610</t>
  </si>
  <si>
    <t>01 05 02 01 00 0000 610</t>
  </si>
  <si>
    <t xml:space="preserve">Уменьшение прочих остатков средств бюджетов </t>
  </si>
  <si>
    <t>01 05 02 00 00 0000 600</t>
  </si>
  <si>
    <t>О1 05 00 00 00 0000 600</t>
  </si>
  <si>
    <t>О1 05 02 01 05 0000 510</t>
  </si>
  <si>
    <t>Увеличение прочих остатков денежных средств бюджетов</t>
  </si>
  <si>
    <t>01 05 02 01 00 0000 510</t>
  </si>
  <si>
    <t>01 05 02 00 00 0000 500</t>
  </si>
  <si>
    <t>О1 05 00 00 00 0000 500</t>
  </si>
  <si>
    <t>О1 05 00 00 00 0000 000</t>
  </si>
  <si>
    <t>О1 00 00 00 00 0000 000</t>
  </si>
  <si>
    <t>источников внутреннего финансирования дефицита бюджета</t>
  </si>
  <si>
    <t xml:space="preserve">главного администратора источников внутреннего финансирования дефицита бюджета </t>
  </si>
  <si>
    <t>Наименование главного администратора источников внутреннего финансирования дефицита бюджета и кода классификации источников внутреннего финансирования дефицита бюджета</t>
  </si>
  <si>
    <t xml:space="preserve">           Перечень главных администраторов источников внутреннего финансирования дефицита бюджета Савинского муниципального района с указанием объемов администрируемых источников внутреннего финансирования дефицита бюджета на 2013 год по кодам классификации источников финансирования дефицита бюджетов</t>
  </si>
  <si>
    <t>Приложение 5</t>
  </si>
  <si>
    <t>Всего расходов:</t>
  </si>
  <si>
    <t>851</t>
  </si>
  <si>
    <t>0020401</t>
  </si>
  <si>
    <t>0405</t>
  </si>
  <si>
    <t>117</t>
  </si>
  <si>
    <t xml:space="preserve">          Уплата налога на имущество организаций и земельного налога</t>
  </si>
  <si>
    <t>244</t>
  </si>
  <si>
    <t xml:space="preserve">          Прочая закупка товаров, работ и услуг для государственных (муниципальных) нужд</t>
  </si>
  <si>
    <t>242</t>
  </si>
  <si>
    <t xml:space="preserve">          Закупка товаров, работ, услуг в сфере информационно-коммуникационных технологий</t>
  </si>
  <si>
    <t>121</t>
  </si>
  <si>
    <t xml:space="preserve">          Фонд оплаты труда и страховые взносы</t>
  </si>
  <si>
    <t>000</t>
  </si>
  <si>
    <t xml:space="preserve">        Органы местного самоуправления Савинского муниципального района</t>
  </si>
  <si>
    <t>0000000</t>
  </si>
  <si>
    <t xml:space="preserve">      Сельское хозяйство и рыболовство</t>
  </si>
  <si>
    <t>0400</t>
  </si>
  <si>
    <t xml:space="preserve">    НАЦИОНАЛЬНАЯ ЭКОНОМИКА</t>
  </si>
  <si>
    <t>0000</t>
  </si>
  <si>
    <t xml:space="preserve">  Отдел сельского хозяйства и развития сельских территорий администрации Савинского муниципального района Ивановской области</t>
  </si>
  <si>
    <t>321</t>
  </si>
  <si>
    <t>5201000</t>
  </si>
  <si>
    <t>1004</t>
  </si>
  <si>
    <t>113</t>
  </si>
  <si>
    <t xml:space="preserve">          Пособия и компенсации гражданам и иные социальные выплаты, кроме публичных нормативных обязательств</t>
  </si>
  <si>
    <t xml:space="preserve">        Компенсация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</t>
  </si>
  <si>
    <t xml:space="preserve">      Охрана семьи и детства</t>
  </si>
  <si>
    <t>1000</t>
  </si>
  <si>
    <t xml:space="preserve">    СОЦИАЛЬНАЯ ПОЛИТИКА</t>
  </si>
  <si>
    <t>852</t>
  </si>
  <si>
    <t>4529900</t>
  </si>
  <si>
    <t>0709</t>
  </si>
  <si>
    <t xml:space="preserve">          Уплата прочих налогов, сборов и иных платежей</t>
  </si>
  <si>
    <t>111</t>
  </si>
  <si>
    <t xml:space="preserve">        Обеспечение деятельности подведомственных учреждений</t>
  </si>
  <si>
    <t xml:space="preserve">      Другие вопросы в области образования</t>
  </si>
  <si>
    <t>612</t>
  </si>
  <si>
    <t>4320230</t>
  </si>
  <si>
    <t>0707</t>
  </si>
  <si>
    <t xml:space="preserve">          Субсидии бюджетным учреждениям на иные цели</t>
  </si>
  <si>
    <t xml:space="preserve">        Организация отдыха детей  и трудоустройства учащихся в каникулярное время  за счет средств местного бюджета</t>
  </si>
  <si>
    <t>4320217</t>
  </si>
  <si>
    <t xml:space="preserve">        Оздоровление детей. 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</si>
  <si>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 xml:space="preserve">      Молодежная политика и оздоровление детей</t>
  </si>
  <si>
    <t>6130900</t>
  </si>
  <si>
    <t>0702</t>
  </si>
  <si>
    <t xml:space="preserve">        Ежемесячное денежное вознаграждение педагогическим работникам областных государственных и муниципальных образовательных учреждений за выполнение функций классного руководителя</t>
  </si>
  <si>
    <t>611</t>
  </si>
  <si>
    <t>6130172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</si>
  <si>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</si>
  <si>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112</t>
  </si>
  <si>
    <t xml:space="preserve">          Иные выплаты персоналу, за исключением фонда оплаты труда</t>
  </si>
  <si>
    <t xml:space="preserve">        Ведомственная целевая программа «Обеспечение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части финансирования расходов на оплату труда работников муниципальных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бюджетов)»</t>
  </si>
  <si>
    <t>6060000</t>
  </si>
  <si>
    <t xml:space="preserve">        Дополнительное финансирование мероприятий по организации питания в муниципальных общеобразовательных учреждениях Ивановской области</t>
  </si>
  <si>
    <t>5209201</t>
  </si>
  <si>
    <t xml:space="preserve">        Губернаторская надбавка специалистам муниципальных учреждений культуры, педагогическим работникам муниципальных детских музыкальных, художественных школ и школ искусств Ивановской области. Софинансирование.</t>
  </si>
  <si>
    <t>5209200</t>
  </si>
  <si>
    <t xml:space="preserve">        Губернаторская надбавка специалистам муниципальных учреждений культуры,педаогическим работникам муниципальных детских музыкальных,художественных школ и школ искусств Ивановской области</t>
  </si>
  <si>
    <t>4239900</t>
  </si>
  <si>
    <t>4219951</t>
  </si>
  <si>
    <t xml:space="preserve">        Долгосрочная муниципальная целевая программа «Модернизация  и развитие общего образования в Савинском муниципальном районе через  реализацию концепции национальной образовательной инициативы «Наша новая школа». Подпрограмма «Гражданское, патриотическое,  духовно-нравственное и эстетическое воспитание детей и подростков Савинского района» на 2011-2015 годы.</t>
  </si>
  <si>
    <t>4219950</t>
  </si>
  <si>
    <t xml:space="preserve">        Долгосрочная целевая программа «Комплексная программа пожарной безопасности и антитеррористической защищенности образовательных учреждений Савинского муниципального района Ивановской области в 2012-2014 годах»</t>
  </si>
  <si>
    <t>4219900</t>
  </si>
  <si>
    <t xml:space="preserve">      Общее образование</t>
  </si>
  <si>
    <t>4209950</t>
  </si>
  <si>
    <t>0701</t>
  </si>
  <si>
    <t>4209902</t>
  </si>
  <si>
    <t xml:space="preserve">        Финансовое обеспечение  выполнения воспитателями  муниципальных дошкольных образовательных учреждений дополнительных функций по работе с семьями воспитанников</t>
  </si>
  <si>
    <t>4209900</t>
  </si>
  <si>
    <t>4202100</t>
  </si>
  <si>
    <t xml:space="preserve">        Содержание, обучение и воспитание детей-сирот и детей, находящихся без попечения родителей, находящихся под опекой, детей-инвалидов в дошкольных образовательных учреждениях и детей, нуждающихся в длительном лечении в оздоровительных образовательных дошкольных учреждениях (в том числе в санаторных группах)</t>
  </si>
  <si>
    <t xml:space="preserve">      Дошкольное образование</t>
  </si>
  <si>
    <t>0700</t>
  </si>
  <si>
    <t xml:space="preserve">    ОБРАЗОВАНИЕ</t>
  </si>
  <si>
    <t xml:space="preserve">  Отдел образования администрации Савинского муниципального района Ивановской области</t>
  </si>
  <si>
    <t>360</t>
  </si>
  <si>
    <t>4910800</t>
  </si>
  <si>
    <t>1001</t>
  </si>
  <si>
    <t xml:space="preserve">          Иные выплаты населению</t>
  </si>
  <si>
    <t xml:space="preserve">        Выплаты пенсии за выслугу лет лицам, замещавшим выборные муниципальные должности и муниципальные должности муниципальной службы Савинского муниципального района</t>
  </si>
  <si>
    <t xml:space="preserve">      Пенсионное обеспечение</t>
  </si>
  <si>
    <t>0920380</t>
  </si>
  <si>
    <t>0113</t>
  </si>
  <si>
    <t xml:space="preserve">        Организация и проведение праздничных и других мероприятий</t>
  </si>
  <si>
    <t xml:space="preserve">      Другие общегосударственные вопросы</t>
  </si>
  <si>
    <t>0106</t>
  </si>
  <si>
    <t>122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</si>
  <si>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</si>
  <si>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0100</t>
  </si>
  <si>
    <t xml:space="preserve">    ОБЩЕГОСУДАРСТВЕННЫЕ ВОПРОСЫ</t>
  </si>
  <si>
    <t xml:space="preserve">  Финансовое управление администрации Савинского муниципального района Ивановской области</t>
  </si>
  <si>
    <t>5129700</t>
  </si>
  <si>
    <t>1101</t>
  </si>
  <si>
    <t xml:space="preserve">        Мероприятия в области спорта, физической культуры</t>
  </si>
  <si>
    <t>4829900</t>
  </si>
  <si>
    <t xml:space="preserve">      Физическая культура</t>
  </si>
  <si>
    <t>1100</t>
  </si>
  <si>
    <t xml:space="preserve">    ФИЗИЧЕСКАЯ КУЛЬТУРА И СПОРТ</t>
  </si>
  <si>
    <t>630</t>
  </si>
  <si>
    <t>5140500</t>
  </si>
  <si>
    <t>1006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</si>
  <si>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</si>
  <si>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    Субсидии отдельным общественным организациям и иным некоммерческим объединениям</t>
  </si>
  <si>
    <t xml:space="preserve">      Другие вопросы в области социальной политики</t>
  </si>
  <si>
    <t>322</t>
  </si>
  <si>
    <t>7950002</t>
  </si>
  <si>
    <t>1003</t>
  </si>
  <si>
    <t xml:space="preserve">          Субсидии гражданам на приобретение жилья</t>
  </si>
  <si>
    <t xml:space="preserve">        Подпрограмма "Государственная и муниципальная поддержка граждан в сфере ипотечного кредитования" в Савинском муниципальном районе на 2011-2015 годы</t>
  </si>
  <si>
    <t>7950001</t>
  </si>
  <si>
    <t xml:space="preserve">        Подпрограмма "Обеспечение жильем молодых семей в Савинском муниципальном районе на 2011-2015 годы"</t>
  </si>
  <si>
    <t>5059901</t>
  </si>
  <si>
    <t xml:space="preserve">        Единовременные и ежемесячные муниципальные выплаты компенсационного характера молодым специлистам</t>
  </si>
  <si>
    <t xml:space="preserve">      Социальное обеспечение населения</t>
  </si>
  <si>
    <t>4310100</t>
  </si>
  <si>
    <t xml:space="preserve">        Районная целевая программа "Молодежь Савинского района" на 2011-2014 годы</t>
  </si>
  <si>
    <t>4219980</t>
  </si>
  <si>
    <t xml:space="preserve">        Изготовление проектно-сметной документации и её экспертиза на строительство средней общеобразовательной школы в посёлке Савино</t>
  </si>
  <si>
    <t>3520900</t>
  </si>
  <si>
    <t>0502</t>
  </si>
  <si>
    <t xml:space="preserve">        Муниципальная программа "Энергоснабжение и повышение энергетической эффективности в Савинском муниципальном районе на 2010-2020 годы</t>
  </si>
  <si>
    <t xml:space="preserve">      Коммунальное хозяйство</t>
  </si>
  <si>
    <t>0500</t>
  </si>
  <si>
    <t xml:space="preserve">    ЖИЛИЩНО-КОММУНАЛЬНОЕ ХОЗЯЙСТВО</t>
  </si>
  <si>
    <t>3400307</t>
  </si>
  <si>
    <t>0412</t>
  </si>
  <si>
    <t xml:space="preserve">        Организация работ по проведению государственной кадастровой оценки земель сельскохозяйственного назначения на территории Савинского муниципального района</t>
  </si>
  <si>
    <t>3400302</t>
  </si>
  <si>
    <t xml:space="preserve">        Проведение комплекса работ по межеванию земель для постановки на кадастровый учет земельных участков, на которые возникает право собственности  Савинского муниципального района</t>
  </si>
  <si>
    <t xml:space="preserve">      Другие вопросы в области национальной экономики</t>
  </si>
  <si>
    <t>3151208</t>
  </si>
  <si>
    <t>0409</t>
  </si>
  <si>
    <t xml:space="preserve">        Долгосрочная целевая программа "Развитие дорог общего пользования Савинского муниципального района на 2012-2015 годы"</t>
  </si>
  <si>
    <t xml:space="preserve">      Дорожное хозяйство (дорожные фонды)</t>
  </si>
  <si>
    <t>810</t>
  </si>
  <si>
    <t>3090500</t>
  </si>
  <si>
    <t>0408</t>
  </si>
  <si>
    <t xml:space="preserve">          Субсидии юридическим лицам (кроме государственных (муниципальных) учреждений) и физическим лицам – производителям товаров, работ, услуг</t>
  </si>
  <si>
    <t xml:space="preserve">        Возмещение затрат в связи с оказанием услуг по перевозке пассажиров и багажа  по социально - значимым маршрутам между поселениями в границах Савинского муниципального района</t>
  </si>
  <si>
    <t xml:space="preserve">      Транспорт</t>
  </si>
  <si>
    <t>0920387</t>
  </si>
  <si>
    <t xml:space="preserve">        Муниципальная целевая программа "Развитие муниципальной службы в Савинском муниципальном районе на 2012-2014 годы"</t>
  </si>
  <si>
    <t>0920386</t>
  </si>
  <si>
    <t xml:space="preserve">        Организация, подготовка и проведение постоянно действующей выставки "Экономической потенциал Ивановской области"</t>
  </si>
  <si>
    <t>0920384</t>
  </si>
  <si>
    <t xml:space="preserve">        Публикации в районных, региональных и республиканских средствах массовой информации</t>
  </si>
  <si>
    <t>0920383</t>
  </si>
  <si>
    <t xml:space="preserve">        Уплата членских взносов в Совет муниципальных образований Ивановской области</t>
  </si>
  <si>
    <t>0920382</t>
  </si>
  <si>
    <t xml:space="preserve">        Организация приема делегаций из других муниципальных образований</t>
  </si>
  <si>
    <t>0920381</t>
  </si>
  <si>
    <t xml:space="preserve">        Выплата премий, подарков к Почетным грамотам и других премий</t>
  </si>
  <si>
    <t>870</t>
  </si>
  <si>
    <t>0920370</t>
  </si>
  <si>
    <t xml:space="preserve">          Резервные средства</t>
  </si>
  <si>
    <t xml:space="preserve">        Резерв на повышение заработной платы отдельным категориям работников бюджетной сферы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</si>
  <si>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0900202</t>
  </si>
  <si>
    <t xml:space="preserve">        Оценка недвижимости, признание прав и регулирование отношений по муниципальной собственности</t>
  </si>
  <si>
    <t>0021700</t>
  </si>
  <si>
    <t xml:space="preserve">        Административные комиссии</t>
  </si>
  <si>
    <t>0700500</t>
  </si>
  <si>
    <t>0111</t>
  </si>
  <si>
    <t xml:space="preserve">        Резервный фонд администрации Савинского муниципального района</t>
  </si>
  <si>
    <t xml:space="preserve">      Резервные фонды</t>
  </si>
  <si>
    <t>0021600</t>
  </si>
  <si>
    <t>0104</t>
  </si>
  <si>
    <t xml:space="preserve">        Создание и организация муниципальных комиссий по делам несовершеннолетних и защите их прав</t>
  </si>
  <si>
    <t>0020800</t>
  </si>
  <si>
    <t xml:space="preserve">        Глава местной администрации (исполнительно-распорядительного органа муниципального образования)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</si>
  <si>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</si>
  <si>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0021200</t>
  </si>
  <si>
    <t>0103</t>
  </si>
  <si>
    <t xml:space="preserve">        Депутаты представительного органа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</si>
  <si>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</si>
  <si>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Администрация Савинского муниципального района Ивановской области</t>
  </si>
  <si>
    <t>#Н/Д</t>
  </si>
  <si>
    <t>Вид расхода</t>
  </si>
  <si>
    <t>Целевая статья</t>
  </si>
  <si>
    <t>Раздел, подраздел</t>
  </si>
  <si>
    <t>Код главного распорядителя</t>
  </si>
  <si>
    <t>Наименование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</si>
  <si>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Савинского муниципального района на 2013 год</t>
  </si>
  <si>
    <t xml:space="preserve">от 20.12.2012 г. № 47                     </t>
  </si>
  <si>
    <t>Приложение 6</t>
  </si>
  <si>
    <t>Общий объем заимствований, направленных на погашение долга</t>
  </si>
  <si>
    <t>Общий объем заимствований, направляемых на покрытие дефицита бюджета</t>
  </si>
  <si>
    <t>Погашение</t>
  </si>
  <si>
    <t>Привлечение</t>
  </si>
  <si>
    <t xml:space="preserve">Кредиты кредитных организаций </t>
  </si>
  <si>
    <t xml:space="preserve">Бюджетные кредиты от других бюджетов бюджетной системы Российской Федерации </t>
  </si>
  <si>
    <t>Муниципальные займы Савинского района, осуществляемые путем выпуска ценных бумаг</t>
  </si>
  <si>
    <t>Вид долгового обязательства</t>
  </si>
  <si>
    <t>Программа муниципальных внутренних заимствований Савинского муниципального района на 2013 год</t>
  </si>
  <si>
    <t>Приложение 7</t>
  </si>
  <si>
    <t>нет</t>
  </si>
  <si>
    <t>Объем бюджетных ассигнований на исполнение гарантий по возможным гарантийным случаям (тыс.руб.)</t>
  </si>
  <si>
    <t>Исполнение муниципальных гарантий Савинского муниципального района</t>
  </si>
  <si>
    <t>1.2. Общий объем бюджетных ассигнований, предусмотренных на исполнение муниципальных гарантий Савинского муниципального района по возможным гарантийным случаям, на 2013 год</t>
  </si>
  <si>
    <t>Иные условия предоставления муниципальных гарантий</t>
  </si>
  <si>
    <t>Проверка финансового состояния принципиала</t>
  </si>
  <si>
    <t>Наличие права регресного требования Проверка финансового состояния принципиала</t>
  </si>
  <si>
    <t>Сумма гарантирования (тыс.руб.)</t>
  </si>
  <si>
    <t>Наименование принципиала</t>
  </si>
  <si>
    <t>Цель гарантирования</t>
  </si>
  <si>
    <t>№ п/п</t>
  </si>
  <si>
    <t>1.1 Перечень подлежащих предоставлению муниципальных гарантий Савинского муниципального района на 2013 год</t>
  </si>
  <si>
    <t>Программа муниципальных гарантий Савинского муниципального района в валюте Российской Федерации на 2013 год</t>
  </si>
  <si>
    <t>Приложение 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</si>
</sst>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i/>
      <sz val="8"/>
      <name val="Arial"/>
      <family val="2"/>
    </font>
    <font>
      <i/>
      <sz val="8"/>
      <color indexed="8"/>
      <name val="Arial"/>
      <family val="2"/>
    </font>
    <font>
      <i/>
      <sz val="8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12"/>
      <name val="Arial Cyr"/>
      <family val="2"/>
    </font>
    <font>
      <b/>
      <sz val="14"/>
      <name val="Times New Roman"/>
      <family val="1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9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theme="1"/>
      <name val="Times New Roman"/>
      <family val="1"/>
    </font>
    <font>
      <b/>
      <sz val="13.5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4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/>
    </xf>
    <xf numFmtId="0" fontId="2" fillId="0" borderId="10" xfId="54" applyFont="1" applyFill="1" applyBorder="1" applyAlignment="1">
      <alignment wrapText="1"/>
      <protection/>
    </xf>
    <xf numFmtId="0" fontId="69" fillId="0" borderId="10" xfId="0" applyFont="1" applyBorder="1" applyAlignment="1">
      <alignment horizontal="center"/>
    </xf>
    <xf numFmtId="0" fontId="69" fillId="0" borderId="10" xfId="0" applyFont="1" applyBorder="1" applyAlignment="1">
      <alignment wrapText="1"/>
    </xf>
    <xf numFmtId="0" fontId="3" fillId="0" borderId="10" xfId="54" applyFont="1" applyBorder="1">
      <alignment/>
      <protection/>
    </xf>
    <xf numFmtId="0" fontId="69" fillId="0" borderId="10" xfId="0" applyFont="1" applyBorder="1" applyAlignment="1">
      <alignment horizontal="left" wrapText="1"/>
    </xf>
    <xf numFmtId="0" fontId="69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68" fillId="0" borderId="10" xfId="0" applyFont="1" applyBorder="1" applyAlignment="1">
      <alignment horizontal="center" vertical="center" wrapText="1"/>
    </xf>
    <xf numFmtId="0" fontId="5" fillId="0" borderId="0" xfId="54" applyFont="1" applyAlignment="1">
      <alignment horizontal="right" wrapText="1"/>
      <protection/>
    </xf>
    <xf numFmtId="0" fontId="70" fillId="0" borderId="0" xfId="0" applyFont="1" applyAlignment="1">
      <alignment wrapText="1"/>
    </xf>
    <xf numFmtId="0" fontId="71" fillId="0" borderId="0" xfId="0" applyFont="1" applyAlignment="1">
      <alignment horizontal="center" wrapText="1"/>
    </xf>
    <xf numFmtId="0" fontId="72" fillId="0" borderId="0" xfId="0" applyFont="1" applyAlignment="1">
      <alignment horizontal="center" wrapText="1"/>
    </xf>
    <xf numFmtId="0" fontId="67" fillId="0" borderId="11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2" fillId="0" borderId="0" xfId="54">
      <alignment/>
      <protection/>
    </xf>
    <xf numFmtId="164" fontId="26" fillId="0" borderId="10" xfId="54" applyNumberFormat="1" applyFont="1" applyBorder="1">
      <alignment/>
      <protection/>
    </xf>
    <xf numFmtId="0" fontId="27" fillId="0" borderId="11" xfId="0" applyFont="1" applyBorder="1" applyAlignment="1">
      <alignment/>
    </xf>
    <xf numFmtId="0" fontId="2" fillId="0" borderId="10" xfId="54" applyBorder="1">
      <alignment/>
      <protection/>
    </xf>
    <xf numFmtId="164" fontId="28" fillId="0" borderId="10" xfId="54" applyNumberFormat="1" applyFont="1" applyBorder="1">
      <alignment/>
      <protection/>
    </xf>
    <xf numFmtId="0" fontId="29" fillId="0" borderId="11" xfId="0" applyFont="1" applyBorder="1" applyAlignment="1">
      <alignment wrapText="1"/>
    </xf>
    <xf numFmtId="0" fontId="28" fillId="0" borderId="10" xfId="54" applyFont="1" applyBorder="1">
      <alignment/>
      <protection/>
    </xf>
    <xf numFmtId="0" fontId="29" fillId="0" borderId="11" xfId="0" applyFont="1" applyBorder="1" applyAlignment="1">
      <alignment horizontal="left" wrapText="1"/>
    </xf>
    <xf numFmtId="0" fontId="30" fillId="0" borderId="14" xfId="0" applyFont="1" applyFill="1" applyBorder="1" applyAlignment="1">
      <alignment wrapText="1"/>
    </xf>
    <xf numFmtId="49" fontId="30" fillId="0" borderId="10" xfId="0" applyNumberFormat="1" applyFont="1" applyFill="1" applyBorder="1" applyAlignment="1">
      <alignment shrinkToFit="1"/>
    </xf>
    <xf numFmtId="164" fontId="2" fillId="0" borderId="10" xfId="54" applyNumberFormat="1" applyBorder="1">
      <alignment/>
      <protection/>
    </xf>
    <xf numFmtId="0" fontId="31" fillId="0" borderId="14" xfId="0" applyFont="1" applyFill="1" applyBorder="1" applyAlignment="1">
      <alignment wrapText="1"/>
    </xf>
    <xf numFmtId="49" fontId="31" fillId="0" borderId="10" xfId="0" applyNumberFormat="1" applyFont="1" applyFill="1" applyBorder="1" applyAlignment="1">
      <alignment shrinkToFit="1"/>
    </xf>
    <xf numFmtId="0" fontId="3" fillId="0" borderId="14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shrinkToFit="1"/>
    </xf>
    <xf numFmtId="0" fontId="28" fillId="0" borderId="10" xfId="0" applyFont="1" applyBorder="1" applyAlignment="1">
      <alignment/>
    </xf>
    <xf numFmtId="164" fontId="32" fillId="0" borderId="10" xfId="54" applyNumberFormat="1" applyFont="1" applyBorder="1">
      <alignment/>
      <protection/>
    </xf>
    <xf numFmtId="49" fontId="3" fillId="0" borderId="10" xfId="0" applyNumberFormat="1" applyFont="1" applyFill="1" applyBorder="1" applyAlignment="1">
      <alignment horizontal="left" shrinkToFi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 horizontal="left" wrapText="1"/>
    </xf>
    <xf numFmtId="0" fontId="31" fillId="0" borderId="10" xfId="0" applyFont="1" applyBorder="1" applyAlignment="1">
      <alignment/>
    </xf>
    <xf numFmtId="164" fontId="2" fillId="0" borderId="10" xfId="54" applyNumberFormat="1" applyFont="1" applyBorder="1">
      <alignment/>
      <protection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/>
    </xf>
    <xf numFmtId="0" fontId="30" fillId="0" borderId="10" xfId="54" applyFont="1" applyBorder="1" applyAlignment="1">
      <alignment wrapText="1"/>
      <protection/>
    </xf>
    <xf numFmtId="0" fontId="30" fillId="0" borderId="10" xfId="54" applyFont="1" applyBorder="1">
      <alignment/>
      <protection/>
    </xf>
    <xf numFmtId="0" fontId="31" fillId="0" borderId="10" xfId="54" applyFont="1" applyBorder="1" applyAlignment="1">
      <alignment vertical="center" wrapText="1"/>
      <protection/>
    </xf>
    <xf numFmtId="0" fontId="31" fillId="0" borderId="10" xfId="54" applyFont="1" applyBorder="1">
      <alignment/>
      <protection/>
    </xf>
    <xf numFmtId="0" fontId="31" fillId="0" borderId="15" xfId="0" applyFont="1" applyFill="1" applyBorder="1" applyAlignment="1">
      <alignment wrapText="1"/>
    </xf>
    <xf numFmtId="49" fontId="31" fillId="0" borderId="10" xfId="0" applyNumberFormat="1" applyFont="1" applyFill="1" applyBorder="1" applyAlignment="1">
      <alignment horizontal="left" shrinkToFit="1"/>
    </xf>
    <xf numFmtId="0" fontId="30" fillId="0" borderId="15" xfId="0" applyFont="1" applyFill="1" applyBorder="1" applyAlignment="1">
      <alignment wrapText="1"/>
    </xf>
    <xf numFmtId="49" fontId="30" fillId="0" borderId="10" xfId="0" applyNumberFormat="1" applyFont="1" applyFill="1" applyBorder="1" applyAlignment="1">
      <alignment horizontal="left" shrinkToFit="1"/>
    </xf>
    <xf numFmtId="0" fontId="27" fillId="0" borderId="10" xfId="54" applyFont="1" applyBorder="1" applyAlignment="1">
      <alignment wrapText="1"/>
      <protection/>
    </xf>
    <xf numFmtId="0" fontId="27" fillId="0" borderId="10" xfId="54" applyFont="1" applyBorder="1">
      <alignment/>
      <protection/>
    </xf>
    <xf numFmtId="164" fontId="33" fillId="0" borderId="10" xfId="54" applyNumberFormat="1" applyFont="1" applyBorder="1">
      <alignment/>
      <protection/>
    </xf>
    <xf numFmtId="0" fontId="34" fillId="0" borderId="15" xfId="0" applyFont="1" applyFill="1" applyBorder="1" applyAlignment="1">
      <alignment wrapText="1"/>
    </xf>
    <xf numFmtId="0" fontId="34" fillId="0" borderId="10" xfId="54" applyFont="1" applyBorder="1">
      <alignment/>
      <protection/>
    </xf>
    <xf numFmtId="0" fontId="34" fillId="0" borderId="10" xfId="54" applyFont="1" applyBorder="1">
      <alignment/>
      <protection/>
    </xf>
    <xf numFmtId="0" fontId="27" fillId="0" borderId="10" xfId="54" applyFont="1" applyBorder="1" applyAlignment="1">
      <alignment vertical="center" wrapText="1"/>
      <protection/>
    </xf>
    <xf numFmtId="49" fontId="34" fillId="0" borderId="10" xfId="0" applyNumberFormat="1" applyFont="1" applyFill="1" applyBorder="1" applyAlignment="1">
      <alignment horizontal="left" shrinkToFit="1"/>
    </xf>
    <xf numFmtId="0" fontId="27" fillId="0" borderId="15" xfId="0" applyFont="1" applyFill="1" applyBorder="1" applyAlignment="1">
      <alignment wrapText="1"/>
    </xf>
    <xf numFmtId="49" fontId="27" fillId="0" borderId="10" xfId="0" applyNumberFormat="1" applyFont="1" applyFill="1" applyBorder="1" applyAlignment="1">
      <alignment horizontal="left" shrinkToFit="1"/>
    </xf>
    <xf numFmtId="0" fontId="31" fillId="0" borderId="10" xfId="54" applyFont="1" applyBorder="1" applyAlignment="1">
      <alignment wrapText="1"/>
      <protection/>
    </xf>
    <xf numFmtId="49" fontId="30" fillId="0" borderId="10" xfId="0" applyNumberFormat="1" applyFont="1" applyFill="1" applyBorder="1" applyAlignment="1">
      <alignment horizontal="center" shrinkToFit="1"/>
    </xf>
    <xf numFmtId="49" fontId="31" fillId="0" borderId="10" xfId="0" applyNumberFormat="1" applyFont="1" applyFill="1" applyBorder="1" applyAlignment="1">
      <alignment horizontal="center" shrinkToFit="1"/>
    </xf>
    <xf numFmtId="0" fontId="30" fillId="0" borderId="16" xfId="54" applyFont="1" applyBorder="1" applyAlignment="1">
      <alignment horizontal="left" vertical="center" wrapText="1"/>
      <protection/>
    </xf>
    <xf numFmtId="0" fontId="31" fillId="0" borderId="10" xfId="54" applyFont="1" applyBorder="1" applyAlignment="1">
      <alignment vertical="center" wrapText="1"/>
      <protection/>
    </xf>
    <xf numFmtId="0" fontId="32" fillId="0" borderId="10" xfId="54" applyFont="1" applyBorder="1">
      <alignment/>
      <protection/>
    </xf>
    <xf numFmtId="165" fontId="2" fillId="0" borderId="0" xfId="54" applyNumberFormat="1">
      <alignment/>
      <protection/>
    </xf>
    <xf numFmtId="164" fontId="26" fillId="0" borderId="17" xfId="54" applyNumberFormat="1" applyFont="1" applyBorder="1">
      <alignment/>
      <protection/>
    </xf>
    <xf numFmtId="0" fontId="35" fillId="0" borderId="10" xfId="54" applyFont="1" applyBorder="1">
      <alignment/>
      <protection/>
    </xf>
    <xf numFmtId="0" fontId="26" fillId="0" borderId="17" xfId="54" applyFont="1" applyBorder="1" applyAlignment="1">
      <alignment horizontal="center" vertical="center"/>
      <protection/>
    </xf>
    <xf numFmtId="0" fontId="27" fillId="0" borderId="18" xfId="54" applyFont="1" applyBorder="1" applyAlignment="1">
      <alignment horizontal="center" vertical="center" wrapText="1"/>
      <protection/>
    </xf>
    <xf numFmtId="0" fontId="26" fillId="0" borderId="10" xfId="54" applyFont="1" applyBorder="1" applyAlignment="1">
      <alignment horizontal="center" vertical="center" wrapText="1"/>
      <protection/>
    </xf>
    <xf numFmtId="0" fontId="7" fillId="0" borderId="0" xfId="0" applyFont="1" applyAlignment="1">
      <alignment wrapText="1"/>
    </xf>
    <xf numFmtId="0" fontId="36" fillId="0" borderId="0" xfId="54" applyFont="1" applyAlignment="1">
      <alignment horizontal="center" vertical="center" wrapText="1"/>
      <protection/>
    </xf>
    <xf numFmtId="0" fontId="6" fillId="0" borderId="0" xfId="0" applyFont="1" applyAlignment="1">
      <alignment horizontal="right" wrapText="1"/>
    </xf>
    <xf numFmtId="0" fontId="3" fillId="0" borderId="0" xfId="55">
      <alignment/>
      <protection/>
    </xf>
    <xf numFmtId="0" fontId="3" fillId="33" borderId="10" xfId="55" applyFill="1" applyBorder="1" applyAlignment="1">
      <alignment vertical="center" wrapText="1"/>
      <protection/>
    </xf>
    <xf numFmtId="0" fontId="3" fillId="33" borderId="10" xfId="55" applyFill="1" applyBorder="1">
      <alignment/>
      <protection/>
    </xf>
    <xf numFmtId="0" fontId="37" fillId="33" borderId="10" xfId="66" applyNumberFormat="1" applyFont="1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5" fillId="33" borderId="11" xfId="55" applyFont="1" applyFill="1" applyBorder="1" applyAlignment="1">
      <alignment horizontal="center" wrapText="1"/>
      <protection/>
    </xf>
    <xf numFmtId="0" fontId="3" fillId="33" borderId="10" xfId="55" applyFill="1" applyBorder="1" applyAlignment="1">
      <alignment horizontal="center"/>
      <protection/>
    </xf>
    <xf numFmtId="0" fontId="3" fillId="0" borderId="10" xfId="55" applyFont="1" applyBorder="1" applyAlignment="1">
      <alignment vertical="center" wrapText="1"/>
      <protection/>
    </xf>
    <xf numFmtId="0" fontId="3" fillId="33" borderId="10" xfId="55" applyFont="1" applyFill="1" applyBorder="1">
      <alignment/>
      <protection/>
    </xf>
    <xf numFmtId="0" fontId="3" fillId="0" borderId="10" xfId="0" applyFont="1" applyFill="1" applyBorder="1" applyAlignment="1">
      <alignment wrapText="1"/>
    </xf>
    <xf numFmtId="0" fontId="3" fillId="33" borderId="10" xfId="55" applyFill="1" applyBorder="1" applyAlignment="1">
      <alignment horizontal="justify" vertical="center" wrapText="1"/>
      <protection/>
    </xf>
    <xf numFmtId="0" fontId="3" fillId="0" borderId="10" xfId="55" applyBorder="1" applyAlignment="1">
      <alignment vertical="center" wrapText="1"/>
      <protection/>
    </xf>
    <xf numFmtId="0" fontId="3" fillId="0" borderId="10" xfId="55" applyBorder="1">
      <alignment/>
      <protection/>
    </xf>
    <xf numFmtId="0" fontId="38" fillId="33" borderId="10" xfId="55" applyFont="1" applyFill="1" applyBorder="1" applyAlignment="1">
      <alignment vertical="center" wrapText="1"/>
      <protection/>
    </xf>
    <xf numFmtId="0" fontId="39" fillId="33" borderId="10" xfId="55" applyFont="1" applyFill="1" applyBorder="1">
      <alignment/>
      <protection/>
    </xf>
    <xf numFmtId="0" fontId="38" fillId="33" borderId="10" xfId="55" applyFont="1" applyFill="1" applyBorder="1" applyAlignment="1">
      <alignment horizontal="center"/>
      <protection/>
    </xf>
    <xf numFmtId="0" fontId="3" fillId="0" borderId="10" xfId="55" applyBorder="1" applyAlignment="1">
      <alignment horizontal="center"/>
      <protection/>
    </xf>
    <xf numFmtId="0" fontId="3" fillId="0" borderId="10" xfId="55" applyFont="1" applyBorder="1">
      <alignment/>
      <protection/>
    </xf>
    <xf numFmtId="0" fontId="3" fillId="0" borderId="10" xfId="55" applyFont="1" applyBorder="1" applyAlignment="1">
      <alignment wrapText="1"/>
      <protection/>
    </xf>
    <xf numFmtId="0" fontId="3" fillId="33" borderId="10" xfId="55" applyFill="1" applyBorder="1" applyAlignment="1">
      <alignment wrapText="1"/>
      <protection/>
    </xf>
    <xf numFmtId="0" fontId="3" fillId="0" borderId="10" xfId="55" applyBorder="1" applyAlignment="1">
      <alignment wrapText="1"/>
      <protection/>
    </xf>
    <xf numFmtId="0" fontId="38" fillId="0" borderId="10" xfId="55" applyFont="1" applyBorder="1" applyAlignment="1">
      <alignment vertical="center" wrapText="1"/>
      <protection/>
    </xf>
    <xf numFmtId="0" fontId="39" fillId="0" borderId="10" xfId="55" applyFont="1" applyBorder="1">
      <alignment/>
      <protection/>
    </xf>
    <xf numFmtId="0" fontId="38" fillId="0" borderId="10" xfId="55" applyFont="1" applyBorder="1" applyAlignment="1">
      <alignment horizontal="center"/>
      <protection/>
    </xf>
    <xf numFmtId="0" fontId="3" fillId="33" borderId="10" xfId="55" applyFont="1" applyFill="1" applyBorder="1" applyAlignment="1">
      <alignment horizontal="justify" vertical="center" wrapText="1"/>
      <protection/>
    </xf>
    <xf numFmtId="0" fontId="3" fillId="33" borderId="10" xfId="55" applyFill="1" applyBorder="1" applyAlignment="1">
      <alignment horizontal="justify" wrapText="1"/>
      <protection/>
    </xf>
    <xf numFmtId="0" fontId="38" fillId="33" borderId="10" xfId="55" applyFont="1" applyFill="1" applyBorder="1" applyAlignment="1">
      <alignment horizontal="justify" vertical="center" wrapText="1"/>
      <protection/>
    </xf>
    <xf numFmtId="0" fontId="38" fillId="33" borderId="10" xfId="55" applyFont="1" applyFill="1" applyBorder="1">
      <alignment/>
      <protection/>
    </xf>
    <xf numFmtId="0" fontId="70" fillId="0" borderId="17" xfId="0" applyFont="1" applyBorder="1" applyAlignment="1">
      <alignment wrapText="1"/>
    </xf>
    <xf numFmtId="0" fontId="40" fillId="0" borderId="10" xfId="55" applyFont="1" applyBorder="1" applyAlignment="1">
      <alignment horizontal="center" vertical="center" wrapText="1"/>
      <protection/>
    </xf>
    <xf numFmtId="0" fontId="41" fillId="0" borderId="18" xfId="55" applyFont="1" applyBorder="1" applyAlignment="1">
      <alignment horizontal="center" vertical="center" wrapText="1"/>
      <protection/>
    </xf>
    <xf numFmtId="0" fontId="70" fillId="0" borderId="13" xfId="0" applyFont="1" applyBorder="1" applyAlignment="1">
      <alignment horizontal="center" wrapText="1"/>
    </xf>
    <xf numFmtId="0" fontId="41" fillId="0" borderId="11" xfId="55" applyFont="1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35" fillId="0" borderId="0" xfId="55" applyFont="1" applyAlignment="1">
      <alignment horizontal="center" wrapText="1"/>
      <protection/>
    </xf>
    <xf numFmtId="0" fontId="3" fillId="0" borderId="0" xfId="55" applyBorder="1">
      <alignment/>
      <protection/>
    </xf>
    <xf numFmtId="0" fontId="70" fillId="0" borderId="0" xfId="0" applyFont="1" applyAlignment="1">
      <alignment/>
    </xf>
    <xf numFmtId="0" fontId="5" fillId="0" borderId="0" xfId="54" applyFont="1" applyAlignment="1">
      <alignment horizontal="right"/>
      <protection/>
    </xf>
    <xf numFmtId="0" fontId="42" fillId="0" borderId="0" xfId="54" applyFont="1" applyAlignment="1">
      <alignment horizontal="right"/>
      <protection/>
    </xf>
    <xf numFmtId="0" fontId="31" fillId="0" borderId="0" xfId="55" applyFont="1">
      <alignment/>
      <protection/>
    </xf>
    <xf numFmtId="164" fontId="43" fillId="0" borderId="10" xfId="55" applyNumberFormat="1" applyFont="1" applyBorder="1">
      <alignment/>
      <protection/>
    </xf>
    <xf numFmtId="0" fontId="43" fillId="0" borderId="10" xfId="55" applyFont="1" applyFill="1" applyBorder="1" applyAlignment="1">
      <alignment wrapText="1"/>
      <protection/>
    </xf>
    <xf numFmtId="0" fontId="43" fillId="0" borderId="10" xfId="55" applyFont="1" applyBorder="1">
      <alignment/>
      <protection/>
    </xf>
    <xf numFmtId="164" fontId="31" fillId="0" borderId="18" xfId="55" applyNumberFormat="1" applyFont="1" applyBorder="1">
      <alignment/>
      <protection/>
    </xf>
    <xf numFmtId="0" fontId="31" fillId="0" borderId="16" xfId="55" applyFont="1" applyFill="1" applyBorder="1" applyAlignment="1">
      <alignment wrapText="1"/>
      <protection/>
    </xf>
    <xf numFmtId="0" fontId="31" fillId="0" borderId="18" xfId="55" applyFont="1" applyFill="1" applyBorder="1">
      <alignment/>
      <protection/>
    </xf>
    <xf numFmtId="164" fontId="31" fillId="0" borderId="10" xfId="55" applyNumberFormat="1" applyFont="1" applyBorder="1">
      <alignment/>
      <protection/>
    </xf>
    <xf numFmtId="0" fontId="31" fillId="0" borderId="10" xfId="55" applyFont="1" applyFill="1" applyBorder="1">
      <alignment/>
      <protection/>
    </xf>
    <xf numFmtId="164" fontId="3" fillId="0" borderId="10" xfId="55" applyNumberFormat="1" applyBorder="1">
      <alignment/>
      <protection/>
    </xf>
    <xf numFmtId="0" fontId="43" fillId="0" borderId="10" xfId="55" applyFont="1" applyBorder="1" applyAlignment="1">
      <alignment wrapText="1"/>
      <protection/>
    </xf>
    <xf numFmtId="0" fontId="31" fillId="0" borderId="16" xfId="55" applyFont="1" applyBorder="1" applyAlignment="1">
      <alignment wrapText="1"/>
      <protection/>
    </xf>
    <xf numFmtId="0" fontId="31" fillId="0" borderId="18" xfId="55" applyFont="1" applyBorder="1">
      <alignment/>
      <protection/>
    </xf>
    <xf numFmtId="0" fontId="31" fillId="0" borderId="10" xfId="55" applyFont="1" applyBorder="1">
      <alignment/>
      <protection/>
    </xf>
    <xf numFmtId="164" fontId="3" fillId="0" borderId="17" xfId="55" applyNumberFormat="1" applyBorder="1">
      <alignment/>
      <protection/>
    </xf>
    <xf numFmtId="0" fontId="3" fillId="0" borderId="17" xfId="55" applyBorder="1">
      <alignment/>
      <protection/>
    </xf>
    <xf numFmtId="164" fontId="39" fillId="0" borderId="10" xfId="55" applyNumberFormat="1" applyFont="1" applyBorder="1">
      <alignment/>
      <protection/>
    </xf>
    <xf numFmtId="0" fontId="39" fillId="0" borderId="10" xfId="55" applyFont="1" applyBorder="1" applyAlignment="1">
      <alignment wrapText="1"/>
      <protection/>
    </xf>
    <xf numFmtId="164" fontId="35" fillId="0" borderId="10" xfId="55" applyNumberFormat="1" applyFont="1" applyBorder="1" applyAlignment="1">
      <alignment horizontal="right"/>
      <protection/>
    </xf>
    <xf numFmtId="0" fontId="35" fillId="0" borderId="10" xfId="55" applyFont="1" applyBorder="1" applyAlignment="1">
      <alignment horizontal="left" wrapText="1"/>
      <protection/>
    </xf>
    <xf numFmtId="0" fontId="35" fillId="0" borderId="10" xfId="55" applyFont="1" applyBorder="1" applyAlignment="1">
      <alignment horizontal="left"/>
      <protection/>
    </xf>
    <xf numFmtId="0" fontId="41" fillId="0" borderId="18" xfId="55" applyFont="1" applyBorder="1" applyAlignment="1">
      <alignment horizontal="center" vertical="center"/>
      <protection/>
    </xf>
    <xf numFmtId="0" fontId="41" fillId="0" borderId="18" xfId="55" applyFont="1" applyBorder="1" applyAlignment="1">
      <alignment horizontal="center" vertical="center" wrapText="1"/>
      <protection/>
    </xf>
    <xf numFmtId="0" fontId="44" fillId="0" borderId="0" xfId="55" applyFont="1" applyAlignment="1">
      <alignment horizontal="right"/>
      <protection/>
    </xf>
    <xf numFmtId="0" fontId="27" fillId="0" borderId="0" xfId="55" applyFont="1">
      <alignment/>
      <protection/>
    </xf>
    <xf numFmtId="0" fontId="0" fillId="0" borderId="0" xfId="0" applyAlignment="1">
      <alignment horizontal="center" vertical="center" wrapText="1"/>
    </xf>
    <xf numFmtId="0" fontId="35" fillId="0" borderId="0" xfId="55" applyFont="1" applyAlignment="1">
      <alignment horizontal="center" vertical="center" wrapText="1"/>
      <protection/>
    </xf>
    <xf numFmtId="0" fontId="3" fillId="0" borderId="0" xfId="55" applyAlignment="1">
      <alignment/>
      <protection/>
    </xf>
    <xf numFmtId="0" fontId="27" fillId="0" borderId="0" xfId="55" applyFont="1" applyAlignment="1">
      <alignment horizontal="left"/>
      <protection/>
    </xf>
    <xf numFmtId="0" fontId="0" fillId="0" borderId="0" xfId="0" applyAlignment="1">
      <alignment wrapText="1"/>
    </xf>
    <xf numFmtId="0" fontId="70" fillId="0" borderId="0" xfId="0" applyFont="1" applyAlignment="1">
      <alignment/>
    </xf>
    <xf numFmtId="4" fontId="44" fillId="0" borderId="10" xfId="55" applyNumberFormat="1" applyFont="1" applyBorder="1">
      <alignment/>
      <protection/>
    </xf>
    <xf numFmtId="0" fontId="44" fillId="0" borderId="10" xfId="55" applyFont="1" applyBorder="1" applyAlignment="1">
      <alignment wrapText="1"/>
      <protection/>
    </xf>
    <xf numFmtId="0" fontId="44" fillId="0" borderId="10" xfId="55" applyFont="1" applyBorder="1">
      <alignment/>
      <protection/>
    </xf>
    <xf numFmtId="0" fontId="44" fillId="0" borderId="10" xfId="55" applyFont="1" applyBorder="1" applyAlignment="1">
      <alignment horizontal="center"/>
      <protection/>
    </xf>
    <xf numFmtId="4" fontId="3" fillId="0" borderId="10" xfId="55" applyNumberFormat="1" applyBorder="1">
      <alignment/>
      <protection/>
    </xf>
    <xf numFmtId="0" fontId="3" fillId="0" borderId="10" xfId="55" applyFont="1" applyBorder="1" applyAlignment="1">
      <alignment horizontal="center"/>
      <protection/>
    </xf>
    <xf numFmtId="0" fontId="39" fillId="0" borderId="10" xfId="55" applyFont="1" applyBorder="1" applyAlignment="1">
      <alignment horizontal="center"/>
      <protection/>
    </xf>
    <xf numFmtId="0" fontId="39" fillId="0" borderId="10" xfId="55" applyFont="1" applyBorder="1" applyAlignment="1">
      <alignment vertical="center" wrapText="1"/>
      <protection/>
    </xf>
    <xf numFmtId="0" fontId="38" fillId="0" borderId="10" xfId="55" applyFont="1" applyBorder="1" applyAlignment="1">
      <alignment horizontal="center" vertical="center" wrapText="1"/>
      <protection/>
    </xf>
    <xf numFmtId="0" fontId="27" fillId="0" borderId="10" xfId="55" applyFont="1" applyBorder="1" applyAlignment="1">
      <alignment horizontal="center"/>
      <protection/>
    </xf>
    <xf numFmtId="0" fontId="27" fillId="0" borderId="17" xfId="55" applyFont="1" applyBorder="1" applyAlignment="1">
      <alignment horizontal="center" vertical="center" wrapText="1"/>
      <protection/>
    </xf>
    <xf numFmtId="0" fontId="45" fillId="0" borderId="10" xfId="55" applyFont="1" applyBorder="1" applyAlignment="1">
      <alignment horizontal="center" vertical="center" wrapText="1"/>
      <protection/>
    </xf>
    <xf numFmtId="0" fontId="41" fillId="0" borderId="17" xfId="55" applyFont="1" applyBorder="1" applyAlignment="1">
      <alignment horizontal="center" vertical="center" wrapText="1"/>
      <protection/>
    </xf>
    <xf numFmtId="0" fontId="3" fillId="0" borderId="17" xfId="55" applyBorder="1" applyAlignment="1">
      <alignment horizontal="center" vertical="center" wrapText="1"/>
      <protection/>
    </xf>
    <xf numFmtId="0" fontId="38" fillId="0" borderId="18" xfId="55" applyFont="1" applyBorder="1" applyAlignment="1">
      <alignment horizontal="center" vertical="center" wrapText="1"/>
      <protection/>
    </xf>
    <xf numFmtId="0" fontId="38" fillId="0" borderId="13" xfId="55" applyFont="1" applyBorder="1" applyAlignment="1">
      <alignment horizontal="center" wrapText="1"/>
      <protection/>
    </xf>
    <xf numFmtId="0" fontId="38" fillId="0" borderId="11" xfId="55" applyFont="1" applyBorder="1" applyAlignment="1">
      <alignment horizontal="center" wrapText="1"/>
      <protection/>
    </xf>
    <xf numFmtId="0" fontId="1" fillId="0" borderId="0" xfId="57" applyAlignment="1">
      <alignment horizontal="center" wrapText="1"/>
      <protection/>
    </xf>
    <xf numFmtId="0" fontId="3" fillId="0" borderId="0" xfId="55" applyAlignment="1">
      <alignment wrapText="1"/>
      <protection/>
    </xf>
    <xf numFmtId="0" fontId="6" fillId="0" borderId="0" xfId="57" applyFont="1" applyAlignment="1">
      <alignment horizontal="right"/>
      <protection/>
    </xf>
    <xf numFmtId="0" fontId="73" fillId="34" borderId="0" xfId="0" applyFont="1" applyFill="1" applyAlignment="1">
      <alignment/>
    </xf>
    <xf numFmtId="4" fontId="74" fillId="35" borderId="19" xfId="0" applyNumberFormat="1" applyFont="1" applyFill="1" applyBorder="1" applyAlignment="1">
      <alignment horizontal="right" vertical="top" shrinkToFit="1"/>
    </xf>
    <xf numFmtId="4" fontId="74" fillId="36" borderId="19" xfId="0" applyNumberFormat="1" applyFont="1" applyFill="1" applyBorder="1" applyAlignment="1">
      <alignment horizontal="right" vertical="top" shrinkToFit="1"/>
    </xf>
    <xf numFmtId="4" fontId="74" fillId="33" borderId="19" xfId="0" applyNumberFormat="1" applyFont="1" applyFill="1" applyBorder="1" applyAlignment="1">
      <alignment horizontal="right" vertical="top" shrinkToFit="1"/>
    </xf>
    <xf numFmtId="0" fontId="74" fillId="34" borderId="19" xfId="0" applyFont="1" applyFill="1" applyBorder="1" applyAlignment="1">
      <alignment horizontal="right"/>
    </xf>
    <xf numFmtId="0" fontId="74" fillId="34" borderId="19" xfId="0" applyFont="1" applyFill="1" applyBorder="1" applyAlignment="1">
      <alignment horizontal="right"/>
    </xf>
    <xf numFmtId="4" fontId="74" fillId="35" borderId="10" xfId="0" applyNumberFormat="1" applyFont="1" applyFill="1" applyBorder="1" applyAlignment="1">
      <alignment horizontal="right" vertical="top" shrinkToFit="1"/>
    </xf>
    <xf numFmtId="4" fontId="74" fillId="36" borderId="10" xfId="0" applyNumberFormat="1" applyFont="1" applyFill="1" applyBorder="1" applyAlignment="1">
      <alignment horizontal="right" vertical="top" shrinkToFit="1"/>
    </xf>
    <xf numFmtId="4" fontId="74" fillId="33" borderId="10" xfId="0" applyNumberFormat="1" applyFont="1" applyFill="1" applyBorder="1" applyAlignment="1">
      <alignment horizontal="right" vertical="top" shrinkToFit="1"/>
    </xf>
    <xf numFmtId="49" fontId="73" fillId="34" borderId="10" xfId="0" applyNumberFormat="1" applyFont="1" applyFill="1" applyBorder="1" applyAlignment="1">
      <alignment horizontal="center" vertical="top" shrinkToFit="1"/>
    </xf>
    <xf numFmtId="0" fontId="74" fillId="34" borderId="10" xfId="0" applyFont="1" applyFill="1" applyBorder="1" applyAlignment="1">
      <alignment vertical="top" wrapText="1"/>
    </xf>
    <xf numFmtId="0" fontId="73" fillId="34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36" fillId="34" borderId="0" xfId="0" applyFont="1" applyFill="1" applyAlignment="1">
      <alignment horizontal="center" wrapText="1"/>
    </xf>
    <xf numFmtId="0" fontId="36" fillId="34" borderId="0" xfId="0" applyFont="1" applyFill="1" applyAlignment="1">
      <alignment horizontal="center" wrapText="1"/>
    </xf>
    <xf numFmtId="164" fontId="70" fillId="0" borderId="10" xfId="0" applyNumberFormat="1" applyFont="1" applyBorder="1" applyAlignment="1">
      <alignment/>
    </xf>
    <xf numFmtId="0" fontId="70" fillId="0" borderId="10" xfId="0" applyFont="1" applyBorder="1" applyAlignment="1">
      <alignment vertical="top" wrapText="1"/>
    </xf>
    <xf numFmtId="164" fontId="75" fillId="0" borderId="10" xfId="0" applyNumberFormat="1" applyFont="1" applyBorder="1" applyAlignment="1">
      <alignment/>
    </xf>
    <xf numFmtId="0" fontId="75" fillId="0" borderId="10" xfId="0" applyFont="1" applyBorder="1" applyAlignment="1">
      <alignment vertical="top" wrapText="1"/>
    </xf>
    <xf numFmtId="0" fontId="75" fillId="0" borderId="10" xfId="0" applyFont="1" applyBorder="1" applyAlignment="1">
      <alignment wrapText="1"/>
    </xf>
    <xf numFmtId="0" fontId="75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6" fillId="0" borderId="0" xfId="0" applyFont="1" applyAlignment="1">
      <alignment horizontal="center" wrapText="1"/>
    </xf>
    <xf numFmtId="165" fontId="70" fillId="0" borderId="13" xfId="0" applyNumberFormat="1" applyFont="1" applyBorder="1" applyAlignment="1">
      <alignment horizontal="center" wrapText="1"/>
    </xf>
    <xf numFmtId="165" fontId="70" fillId="0" borderId="12" xfId="0" applyNumberFormat="1" applyFont="1" applyBorder="1" applyAlignment="1">
      <alignment horizontal="center" wrapText="1"/>
    </xf>
    <xf numFmtId="165" fontId="70" fillId="0" borderId="11" xfId="0" applyNumberFormat="1" applyFont="1" applyBorder="1" applyAlignment="1">
      <alignment horizontal="center" wrapText="1"/>
    </xf>
    <xf numFmtId="0" fontId="70" fillId="0" borderId="12" xfId="0" applyFont="1" applyBorder="1" applyAlignment="1">
      <alignment horizontal="center" wrapText="1"/>
    </xf>
    <xf numFmtId="0" fontId="70" fillId="0" borderId="11" xfId="0" applyFont="1" applyBorder="1" applyAlignment="1">
      <alignment horizontal="center" wrapText="1"/>
    </xf>
    <xf numFmtId="0" fontId="77" fillId="0" borderId="10" xfId="0" applyFont="1" applyBorder="1" applyAlignment="1">
      <alignment horizont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0" xfId="0" applyFont="1" applyAlignment="1">
      <alignment horizontal="center" wrapText="1"/>
    </xf>
    <xf numFmtId="0" fontId="70" fillId="0" borderId="10" xfId="0" applyFont="1" applyBorder="1" applyAlignment="1">
      <alignment horizontal="center"/>
    </xf>
    <xf numFmtId="165" fontId="70" fillId="0" borderId="10" xfId="0" applyNumberFormat="1" applyFont="1" applyBorder="1" applyAlignment="1">
      <alignment/>
    </xf>
    <xf numFmtId="0" fontId="7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7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Расчет Пермь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.SIDOROVA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0%20&#1075;.(&#1084;&#1077;&#1089;.)\&#1084;&#1072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80;&#110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Дох.исп."/>
      <sheetName val="доходы 3 (изм.06)"/>
      <sheetName val="Дох.исп.с изм."/>
      <sheetName val="Дох.исп.с изм.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A5" sqref="A5:G5"/>
    </sheetView>
  </sheetViews>
  <sheetFormatPr defaultColWidth="9.140625" defaultRowHeight="15"/>
  <cols>
    <col min="1" max="1" width="5.00390625" style="0" customWidth="1"/>
    <col min="2" max="2" width="13.421875" style="0" customWidth="1"/>
    <col min="3" max="3" width="16.421875" style="0" customWidth="1"/>
    <col min="4" max="4" width="12.28125" style="0" customWidth="1"/>
    <col min="5" max="5" width="16.7109375" style="0" customWidth="1"/>
    <col min="6" max="6" width="15.140625" style="0" customWidth="1"/>
    <col min="7" max="7" width="17.7109375" style="0" customWidth="1"/>
  </cols>
  <sheetData>
    <row r="1" ht="15.75">
      <c r="G1" s="120" t="s">
        <v>437</v>
      </c>
    </row>
    <row r="2" ht="15.75">
      <c r="G2" s="120" t="s">
        <v>17</v>
      </c>
    </row>
    <row r="3" ht="15.75">
      <c r="G3" s="120" t="s">
        <v>185</v>
      </c>
    </row>
    <row r="5" spans="1:7" ht="45" customHeight="1">
      <c r="A5" s="16" t="s">
        <v>436</v>
      </c>
      <c r="B5" s="116"/>
      <c r="C5" s="116"/>
      <c r="D5" s="116"/>
      <c r="E5" s="116"/>
      <c r="F5" s="116"/>
      <c r="G5" s="151"/>
    </row>
    <row r="6" ht="15">
      <c r="A6" s="210"/>
    </row>
    <row r="7" spans="1:7" ht="33" customHeight="1">
      <c r="A7" s="204" t="s">
        <v>435</v>
      </c>
      <c r="B7" s="204"/>
      <c r="C7" s="204"/>
      <c r="D7" s="204"/>
      <c r="E7" s="204"/>
      <c r="F7" s="204"/>
      <c r="G7" s="151"/>
    </row>
    <row r="9" spans="1:7" ht="111.75" customHeight="1">
      <c r="A9" s="209" t="s">
        <v>434</v>
      </c>
      <c r="B9" s="209" t="s">
        <v>433</v>
      </c>
      <c r="C9" s="209" t="s">
        <v>432</v>
      </c>
      <c r="D9" s="209" t="s">
        <v>431</v>
      </c>
      <c r="E9" s="209" t="s">
        <v>430</v>
      </c>
      <c r="F9" s="209" t="s">
        <v>429</v>
      </c>
      <c r="G9" s="209" t="s">
        <v>428</v>
      </c>
    </row>
    <row r="10" spans="1:7" ht="15">
      <c r="A10" s="208">
        <v>1</v>
      </c>
      <c r="B10" s="208">
        <v>2</v>
      </c>
      <c r="C10" s="208">
        <v>3</v>
      </c>
      <c r="D10" s="208">
        <v>4</v>
      </c>
      <c r="E10" s="208">
        <v>5</v>
      </c>
      <c r="F10" s="208">
        <v>6</v>
      </c>
      <c r="G10" s="208">
        <v>7</v>
      </c>
    </row>
    <row r="11" spans="1:7" ht="15.75">
      <c r="A11" s="207">
        <v>1</v>
      </c>
      <c r="B11" s="205" t="s">
        <v>424</v>
      </c>
      <c r="C11" s="205" t="s">
        <v>424</v>
      </c>
      <c r="D11" s="206">
        <v>0</v>
      </c>
      <c r="E11" s="205" t="s">
        <v>424</v>
      </c>
      <c r="F11" s="205" t="s">
        <v>424</v>
      </c>
      <c r="G11" s="205" t="s">
        <v>424</v>
      </c>
    </row>
    <row r="13" spans="1:7" ht="49.5" customHeight="1">
      <c r="A13" s="204" t="s">
        <v>427</v>
      </c>
      <c r="B13" s="204"/>
      <c r="C13" s="204"/>
      <c r="D13" s="204"/>
      <c r="E13" s="204"/>
      <c r="F13" s="204"/>
      <c r="G13" s="204"/>
    </row>
    <row r="15" spans="1:7" ht="48.75" customHeight="1">
      <c r="A15" s="203" t="s">
        <v>426</v>
      </c>
      <c r="B15" s="203"/>
      <c r="C15" s="203"/>
      <c r="D15" s="203"/>
      <c r="E15" s="203" t="s">
        <v>425</v>
      </c>
      <c r="F15" s="203"/>
      <c r="G15" s="203"/>
    </row>
    <row r="16" spans="1:7" ht="15">
      <c r="A16" s="202">
        <v>1</v>
      </c>
      <c r="B16" s="202"/>
      <c r="C16" s="202"/>
      <c r="D16" s="202"/>
      <c r="E16" s="202">
        <v>2</v>
      </c>
      <c r="F16" s="202"/>
      <c r="G16" s="202"/>
    </row>
    <row r="17" spans="1:7" ht="15.75">
      <c r="A17" s="201" t="s">
        <v>424</v>
      </c>
      <c r="B17" s="200"/>
      <c r="C17" s="200"/>
      <c r="D17" s="114"/>
      <c r="E17" s="199">
        <v>0</v>
      </c>
      <c r="F17" s="198"/>
      <c r="G17" s="197"/>
    </row>
  </sheetData>
  <sheetProtection/>
  <mergeCells count="9">
    <mergeCell ref="E17:G17"/>
    <mergeCell ref="A17:D17"/>
    <mergeCell ref="A5:G5"/>
    <mergeCell ref="A7:G7"/>
    <mergeCell ref="A13:G13"/>
    <mergeCell ref="A15:D15"/>
    <mergeCell ref="E15:G15"/>
    <mergeCell ref="A16:D16"/>
    <mergeCell ref="E16:G16"/>
  </mergeCells>
  <printOptions/>
  <pageMargins left="0.5905511811023623" right="0.1968503937007874" top="0.3937007874015748" bottom="0.1968503937007874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6.421875" style="0" customWidth="1"/>
    <col min="2" max="2" width="22.140625" style="0" customWidth="1"/>
  </cols>
  <sheetData>
    <row r="1" ht="15.75">
      <c r="B1" s="120" t="s">
        <v>423</v>
      </c>
    </row>
    <row r="2" ht="15.75">
      <c r="B2" s="120" t="s">
        <v>17</v>
      </c>
    </row>
    <row r="3" ht="15.75">
      <c r="B3" s="120" t="s">
        <v>185</v>
      </c>
    </row>
    <row r="5" spans="1:2" ht="35.25" customHeight="1">
      <c r="A5" s="196" t="s">
        <v>422</v>
      </c>
      <c r="B5" s="195"/>
    </row>
    <row r="7" spans="1:2" ht="25.5" customHeight="1">
      <c r="A7" s="194" t="s">
        <v>421</v>
      </c>
      <c r="B7" s="194" t="s">
        <v>152</v>
      </c>
    </row>
    <row r="8" spans="1:2" ht="12.75" customHeight="1">
      <c r="A8" s="193">
        <v>1</v>
      </c>
      <c r="B8" s="193">
        <v>2</v>
      </c>
    </row>
    <row r="9" spans="1:2" ht="33" customHeight="1">
      <c r="A9" s="191" t="s">
        <v>420</v>
      </c>
      <c r="B9" s="190">
        <f>SUM(B10:B11)</f>
        <v>0</v>
      </c>
    </row>
    <row r="10" spans="1:2" ht="15.75">
      <c r="A10" s="189" t="s">
        <v>417</v>
      </c>
      <c r="B10" s="188">
        <v>0</v>
      </c>
    </row>
    <row r="11" spans="1:2" ht="15.75">
      <c r="A11" s="189" t="s">
        <v>416</v>
      </c>
      <c r="B11" s="188">
        <v>0</v>
      </c>
    </row>
    <row r="12" spans="1:2" ht="33.75" customHeight="1">
      <c r="A12" s="191" t="s">
        <v>419</v>
      </c>
      <c r="B12" s="190">
        <f>SUM(B13:B14)</f>
        <v>0</v>
      </c>
    </row>
    <row r="13" spans="1:2" ht="15.75">
      <c r="A13" s="189" t="s">
        <v>417</v>
      </c>
      <c r="B13" s="188">
        <v>0</v>
      </c>
    </row>
    <row r="14" spans="1:2" ht="15.75">
      <c r="A14" s="189" t="s">
        <v>416</v>
      </c>
      <c r="B14" s="188">
        <v>0</v>
      </c>
    </row>
    <row r="15" spans="1:2" ht="15.75">
      <c r="A15" s="192" t="s">
        <v>418</v>
      </c>
      <c r="B15" s="190">
        <f>SUM(B16:B17)</f>
        <v>0</v>
      </c>
    </row>
    <row r="16" spans="1:2" ht="15.75">
      <c r="A16" s="189" t="s">
        <v>417</v>
      </c>
      <c r="B16" s="188">
        <v>0</v>
      </c>
    </row>
    <row r="17" spans="1:2" ht="15.75">
      <c r="A17" s="189" t="s">
        <v>416</v>
      </c>
      <c r="B17" s="188">
        <v>0</v>
      </c>
    </row>
    <row r="18" spans="1:2" ht="35.25" customHeight="1">
      <c r="A18" s="191" t="s">
        <v>415</v>
      </c>
      <c r="B18" s="190">
        <f>SUM(B19)</f>
        <v>0</v>
      </c>
    </row>
    <row r="19" spans="1:2" ht="31.5">
      <c r="A19" s="189" t="s">
        <v>414</v>
      </c>
      <c r="B19" s="188">
        <v>0</v>
      </c>
    </row>
  </sheetData>
  <sheetProtection/>
  <mergeCells count="1">
    <mergeCell ref="A5:B5"/>
  </mergeCells>
  <printOptions/>
  <pageMargins left="1.1811023622047245" right="0.1968503937007874" top="0.3937007874015748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1"/>
  <sheetViews>
    <sheetView showGridLines="0" zoomScalePageLayoutView="0" workbookViewId="0" topLeftCell="A1">
      <selection activeCell="C7" sqref="C7"/>
    </sheetView>
  </sheetViews>
  <sheetFormatPr defaultColWidth="9.140625" defaultRowHeight="15" outlineLevelRow="4"/>
  <cols>
    <col min="1" max="1" width="40.00390625" style="0" customWidth="1"/>
    <col min="2" max="2" width="10.421875" style="0" customWidth="1"/>
    <col min="3" max="3" width="8.28125" style="0" customWidth="1"/>
    <col min="4" max="4" width="9.7109375" style="0" customWidth="1"/>
    <col min="5" max="5" width="8.57421875" style="0" customWidth="1"/>
    <col min="6" max="7" width="0" style="0" hidden="1" customWidth="1"/>
    <col min="8" max="8" width="11.7109375" style="0" customWidth="1"/>
    <col min="9" max="16" width="0" style="0" hidden="1" customWidth="1"/>
  </cols>
  <sheetData>
    <row r="1" spans="2:8" ht="15.75">
      <c r="B1" s="152"/>
      <c r="C1" s="152"/>
      <c r="D1" s="14" t="s">
        <v>413</v>
      </c>
      <c r="E1" s="15"/>
      <c r="F1" s="15"/>
      <c r="G1" s="151"/>
      <c r="H1" s="151"/>
    </row>
    <row r="2" spans="1:8" ht="15">
      <c r="A2" s="14" t="s">
        <v>17</v>
      </c>
      <c r="B2" s="151"/>
      <c r="C2" s="151"/>
      <c r="D2" s="151"/>
      <c r="E2" s="151"/>
      <c r="F2" s="151"/>
      <c r="G2" s="151"/>
      <c r="H2" s="151"/>
    </row>
    <row r="3" spans="2:8" ht="15.75">
      <c r="B3" s="152"/>
      <c r="C3" s="152"/>
      <c r="D3" s="14" t="s">
        <v>412</v>
      </c>
      <c r="E3" s="15"/>
      <c r="F3" s="15"/>
      <c r="G3" s="151"/>
      <c r="H3" s="151"/>
    </row>
    <row r="5" spans="1:14" ht="75" customHeight="1">
      <c r="A5" s="187" t="s">
        <v>411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</row>
    <row r="6" spans="1:14" ht="34.5" customHeight="1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</row>
    <row r="7" spans="1:16" ht="63">
      <c r="A7" s="185" t="s">
        <v>410</v>
      </c>
      <c r="B7" s="185" t="s">
        <v>409</v>
      </c>
      <c r="C7" s="185" t="s">
        <v>408</v>
      </c>
      <c r="D7" s="185" t="s">
        <v>407</v>
      </c>
      <c r="E7" s="185" t="s">
        <v>406</v>
      </c>
      <c r="F7" s="184" t="s">
        <v>405</v>
      </c>
      <c r="G7" s="184" t="s">
        <v>405</v>
      </c>
      <c r="H7" s="185" t="s">
        <v>152</v>
      </c>
      <c r="I7" s="184" t="s">
        <v>405</v>
      </c>
      <c r="J7" s="184" t="s">
        <v>405</v>
      </c>
      <c r="K7" s="184" t="s">
        <v>405</v>
      </c>
      <c r="L7" s="184" t="s">
        <v>405</v>
      </c>
      <c r="M7" s="184" t="s">
        <v>405</v>
      </c>
      <c r="N7" s="184" t="s">
        <v>405</v>
      </c>
      <c r="O7" s="184" t="s">
        <v>405</v>
      </c>
      <c r="P7" s="184" t="s">
        <v>405</v>
      </c>
    </row>
    <row r="8" spans="1:16" ht="38.25">
      <c r="A8" s="183" t="s">
        <v>404</v>
      </c>
      <c r="B8" s="182" t="s">
        <v>261</v>
      </c>
      <c r="C8" s="182" t="s">
        <v>246</v>
      </c>
      <c r="D8" s="182" t="s">
        <v>242</v>
      </c>
      <c r="E8" s="182" t="s">
        <v>240</v>
      </c>
      <c r="F8" s="182"/>
      <c r="G8" s="182"/>
      <c r="H8" s="181">
        <v>25262.1</v>
      </c>
      <c r="I8" s="180">
        <v>25262.1</v>
      </c>
      <c r="J8" s="180">
        <v>0</v>
      </c>
      <c r="K8" s="180">
        <v>25262.1</v>
      </c>
      <c r="L8" s="180">
        <v>0</v>
      </c>
      <c r="M8" s="180">
        <v>25262.1</v>
      </c>
      <c r="N8" s="180">
        <v>0</v>
      </c>
      <c r="O8" s="179">
        <v>0</v>
      </c>
      <c r="P8" s="179">
        <v>0</v>
      </c>
    </row>
    <row r="9" spans="1:16" ht="15" outlineLevel="1">
      <c r="A9" s="183" t="s">
        <v>319</v>
      </c>
      <c r="B9" s="182" t="s">
        <v>261</v>
      </c>
      <c r="C9" s="182" t="s">
        <v>318</v>
      </c>
      <c r="D9" s="182" t="s">
        <v>242</v>
      </c>
      <c r="E9" s="182" t="s">
        <v>240</v>
      </c>
      <c r="F9" s="182"/>
      <c r="G9" s="182"/>
      <c r="H9" s="181">
        <v>19005.3</v>
      </c>
      <c r="I9" s="180">
        <v>19005.3</v>
      </c>
      <c r="J9" s="180">
        <v>0</v>
      </c>
      <c r="K9" s="180">
        <v>19005.3</v>
      </c>
      <c r="L9" s="180">
        <v>0</v>
      </c>
      <c r="M9" s="180">
        <v>19005.3</v>
      </c>
      <c r="N9" s="180">
        <v>0</v>
      </c>
      <c r="O9" s="179">
        <v>0</v>
      </c>
      <c r="P9" s="179">
        <v>0</v>
      </c>
    </row>
    <row r="10" spans="1:16" ht="63.75" outlineLevel="2">
      <c r="A10" s="183" t="s">
        <v>403</v>
      </c>
      <c r="B10" s="182" t="s">
        <v>261</v>
      </c>
      <c r="C10" s="182" t="s">
        <v>401</v>
      </c>
      <c r="D10" s="182" t="s">
        <v>242</v>
      </c>
      <c r="E10" s="182" t="s">
        <v>240</v>
      </c>
      <c r="F10" s="182"/>
      <c r="G10" s="182"/>
      <c r="H10" s="181">
        <v>4.5</v>
      </c>
      <c r="I10" s="180">
        <v>4.5</v>
      </c>
      <c r="J10" s="180">
        <v>0</v>
      </c>
      <c r="K10" s="180">
        <v>4.5</v>
      </c>
      <c r="L10" s="180">
        <v>0</v>
      </c>
      <c r="M10" s="180">
        <v>4.5</v>
      </c>
      <c r="N10" s="180">
        <v>0</v>
      </c>
      <c r="O10" s="179">
        <v>0</v>
      </c>
      <c r="P10" s="179">
        <v>0</v>
      </c>
    </row>
    <row r="11" spans="1:16" ht="25.5" outlineLevel="3">
      <c r="A11" s="183" t="s">
        <v>402</v>
      </c>
      <c r="B11" s="182" t="s">
        <v>261</v>
      </c>
      <c r="C11" s="182" t="s">
        <v>401</v>
      </c>
      <c r="D11" s="182" t="s">
        <v>400</v>
      </c>
      <c r="E11" s="182" t="s">
        <v>240</v>
      </c>
      <c r="F11" s="182"/>
      <c r="G11" s="182"/>
      <c r="H11" s="181">
        <v>4.5</v>
      </c>
      <c r="I11" s="180">
        <v>4.5</v>
      </c>
      <c r="J11" s="180">
        <v>0</v>
      </c>
      <c r="K11" s="180">
        <v>4.5</v>
      </c>
      <c r="L11" s="180">
        <v>0</v>
      </c>
      <c r="M11" s="180">
        <v>4.5</v>
      </c>
      <c r="N11" s="180">
        <v>0</v>
      </c>
      <c r="O11" s="179">
        <v>0</v>
      </c>
      <c r="P11" s="179">
        <v>0</v>
      </c>
    </row>
    <row r="12" spans="1:16" ht="25.5" outlineLevel="4">
      <c r="A12" s="183" t="s">
        <v>279</v>
      </c>
      <c r="B12" s="182" t="s">
        <v>261</v>
      </c>
      <c r="C12" s="182" t="s">
        <v>401</v>
      </c>
      <c r="D12" s="182" t="s">
        <v>400</v>
      </c>
      <c r="E12" s="182" t="s">
        <v>316</v>
      </c>
      <c r="F12" s="182"/>
      <c r="G12" s="182"/>
      <c r="H12" s="181">
        <v>2</v>
      </c>
      <c r="I12" s="180">
        <v>2</v>
      </c>
      <c r="J12" s="180">
        <v>0</v>
      </c>
      <c r="K12" s="180">
        <v>2</v>
      </c>
      <c r="L12" s="180">
        <v>0</v>
      </c>
      <c r="M12" s="180">
        <v>2</v>
      </c>
      <c r="N12" s="180">
        <v>0</v>
      </c>
      <c r="O12" s="179">
        <v>0</v>
      </c>
      <c r="P12" s="179">
        <v>0</v>
      </c>
    </row>
    <row r="13" spans="1:16" ht="38.25" outlineLevel="4">
      <c r="A13" s="183" t="s">
        <v>235</v>
      </c>
      <c r="B13" s="182" t="s">
        <v>261</v>
      </c>
      <c r="C13" s="182" t="s">
        <v>401</v>
      </c>
      <c r="D13" s="182" t="s">
        <v>400</v>
      </c>
      <c r="E13" s="182" t="s">
        <v>234</v>
      </c>
      <c r="F13" s="182"/>
      <c r="G13" s="182"/>
      <c r="H13" s="181">
        <v>2.5</v>
      </c>
      <c r="I13" s="180">
        <v>2.5</v>
      </c>
      <c r="J13" s="180">
        <v>0</v>
      </c>
      <c r="K13" s="180">
        <v>2.5</v>
      </c>
      <c r="L13" s="180">
        <v>0</v>
      </c>
      <c r="M13" s="180">
        <v>2.5</v>
      </c>
      <c r="N13" s="180">
        <v>0</v>
      </c>
      <c r="O13" s="179">
        <v>0</v>
      </c>
      <c r="P13" s="179">
        <v>0</v>
      </c>
    </row>
    <row r="14" spans="1:16" ht="76.5" outlineLevel="2">
      <c r="A14" s="183" t="s">
        <v>399</v>
      </c>
      <c r="B14" s="182" t="s">
        <v>261</v>
      </c>
      <c r="C14" s="182" t="s">
        <v>395</v>
      </c>
      <c r="D14" s="182" t="s">
        <v>242</v>
      </c>
      <c r="E14" s="182" t="s">
        <v>240</v>
      </c>
      <c r="F14" s="182"/>
      <c r="G14" s="182"/>
      <c r="H14" s="181">
        <v>17506.7</v>
      </c>
      <c r="I14" s="180">
        <v>17506.7</v>
      </c>
      <c r="J14" s="180">
        <v>0</v>
      </c>
      <c r="K14" s="180">
        <v>17506.7</v>
      </c>
      <c r="L14" s="180">
        <v>0</v>
      </c>
      <c r="M14" s="180">
        <v>17506.7</v>
      </c>
      <c r="N14" s="180">
        <v>0</v>
      </c>
      <c r="O14" s="179">
        <v>0</v>
      </c>
      <c r="P14" s="179">
        <v>0</v>
      </c>
    </row>
    <row r="15" spans="1:16" ht="25.5" outlineLevel="3">
      <c r="A15" s="183" t="s">
        <v>241</v>
      </c>
      <c r="B15" s="182" t="s">
        <v>261</v>
      </c>
      <c r="C15" s="182" t="s">
        <v>395</v>
      </c>
      <c r="D15" s="182" t="s">
        <v>230</v>
      </c>
      <c r="E15" s="182" t="s">
        <v>240</v>
      </c>
      <c r="F15" s="182"/>
      <c r="G15" s="182"/>
      <c r="H15" s="181">
        <v>16294.9</v>
      </c>
      <c r="I15" s="180">
        <v>16294.9</v>
      </c>
      <c r="J15" s="180">
        <v>0</v>
      </c>
      <c r="K15" s="180">
        <v>16294.9</v>
      </c>
      <c r="L15" s="180">
        <v>0</v>
      </c>
      <c r="M15" s="180">
        <v>16294.9</v>
      </c>
      <c r="N15" s="180">
        <v>0</v>
      </c>
      <c r="O15" s="179">
        <v>0</v>
      </c>
      <c r="P15" s="179">
        <v>0</v>
      </c>
    </row>
    <row r="16" spans="1:16" ht="25.5" outlineLevel="4">
      <c r="A16" s="183" t="s">
        <v>239</v>
      </c>
      <c r="B16" s="182" t="s">
        <v>261</v>
      </c>
      <c r="C16" s="182" t="s">
        <v>395</v>
      </c>
      <c r="D16" s="182" t="s">
        <v>230</v>
      </c>
      <c r="E16" s="182" t="s">
        <v>238</v>
      </c>
      <c r="F16" s="182"/>
      <c r="G16" s="182"/>
      <c r="H16" s="181">
        <v>11377.4</v>
      </c>
      <c r="I16" s="180">
        <v>11377.4</v>
      </c>
      <c r="J16" s="180">
        <v>0</v>
      </c>
      <c r="K16" s="180">
        <v>11377.4</v>
      </c>
      <c r="L16" s="180">
        <v>0</v>
      </c>
      <c r="M16" s="180">
        <v>11377.4</v>
      </c>
      <c r="N16" s="180">
        <v>0</v>
      </c>
      <c r="O16" s="179">
        <v>0</v>
      </c>
      <c r="P16" s="179">
        <v>0</v>
      </c>
    </row>
    <row r="17" spans="1:16" ht="25.5" outlineLevel="4">
      <c r="A17" s="183" t="s">
        <v>279</v>
      </c>
      <c r="B17" s="182" t="s">
        <v>261</v>
      </c>
      <c r="C17" s="182" t="s">
        <v>395</v>
      </c>
      <c r="D17" s="182" t="s">
        <v>230</v>
      </c>
      <c r="E17" s="182" t="s">
        <v>316</v>
      </c>
      <c r="F17" s="182"/>
      <c r="G17" s="182"/>
      <c r="H17" s="181">
        <v>10</v>
      </c>
      <c r="I17" s="180">
        <v>10</v>
      </c>
      <c r="J17" s="180">
        <v>0</v>
      </c>
      <c r="K17" s="180">
        <v>10</v>
      </c>
      <c r="L17" s="180">
        <v>0</v>
      </c>
      <c r="M17" s="180">
        <v>10</v>
      </c>
      <c r="N17" s="180">
        <v>0</v>
      </c>
      <c r="O17" s="179">
        <v>0</v>
      </c>
      <c r="P17" s="179">
        <v>0</v>
      </c>
    </row>
    <row r="18" spans="1:16" ht="38.25" outlineLevel="4">
      <c r="A18" s="183" t="s">
        <v>237</v>
      </c>
      <c r="B18" s="182" t="s">
        <v>261</v>
      </c>
      <c r="C18" s="182" t="s">
        <v>395</v>
      </c>
      <c r="D18" s="182" t="s">
        <v>230</v>
      </c>
      <c r="E18" s="182" t="s">
        <v>236</v>
      </c>
      <c r="F18" s="182"/>
      <c r="G18" s="182"/>
      <c r="H18" s="181">
        <v>600.5</v>
      </c>
      <c r="I18" s="180">
        <v>600.5</v>
      </c>
      <c r="J18" s="180">
        <v>0</v>
      </c>
      <c r="K18" s="180">
        <v>600.5</v>
      </c>
      <c r="L18" s="180">
        <v>0</v>
      </c>
      <c r="M18" s="180">
        <v>600.5</v>
      </c>
      <c r="N18" s="180">
        <v>0</v>
      </c>
      <c r="O18" s="179">
        <v>0</v>
      </c>
      <c r="P18" s="179">
        <v>0</v>
      </c>
    </row>
    <row r="19" spans="1:16" ht="38.25" outlineLevel="4">
      <c r="A19" s="183" t="s">
        <v>235</v>
      </c>
      <c r="B19" s="182" t="s">
        <v>261</v>
      </c>
      <c r="C19" s="182" t="s">
        <v>395</v>
      </c>
      <c r="D19" s="182" t="s">
        <v>230</v>
      </c>
      <c r="E19" s="182" t="s">
        <v>234</v>
      </c>
      <c r="F19" s="182"/>
      <c r="G19" s="182"/>
      <c r="H19" s="181">
        <v>4177</v>
      </c>
      <c r="I19" s="180">
        <v>4177</v>
      </c>
      <c r="J19" s="180">
        <v>0</v>
      </c>
      <c r="K19" s="180">
        <v>4177</v>
      </c>
      <c r="L19" s="180">
        <v>0</v>
      </c>
      <c r="M19" s="180">
        <v>4177</v>
      </c>
      <c r="N19" s="180">
        <v>0</v>
      </c>
      <c r="O19" s="179">
        <v>0</v>
      </c>
      <c r="P19" s="179">
        <v>0</v>
      </c>
    </row>
    <row r="20" spans="1:16" ht="25.5" outlineLevel="4">
      <c r="A20" s="183" t="s">
        <v>233</v>
      </c>
      <c r="B20" s="182" t="s">
        <v>261</v>
      </c>
      <c r="C20" s="182" t="s">
        <v>395</v>
      </c>
      <c r="D20" s="182" t="s">
        <v>230</v>
      </c>
      <c r="E20" s="182" t="s">
        <v>229</v>
      </c>
      <c r="F20" s="182"/>
      <c r="G20" s="182"/>
      <c r="H20" s="181">
        <v>120</v>
      </c>
      <c r="I20" s="180">
        <v>120</v>
      </c>
      <c r="J20" s="180">
        <v>0</v>
      </c>
      <c r="K20" s="180">
        <v>120</v>
      </c>
      <c r="L20" s="180">
        <v>0</v>
      </c>
      <c r="M20" s="180">
        <v>120</v>
      </c>
      <c r="N20" s="180">
        <v>0</v>
      </c>
      <c r="O20" s="179">
        <v>0</v>
      </c>
      <c r="P20" s="179">
        <v>0</v>
      </c>
    </row>
    <row r="21" spans="1:16" ht="25.5" outlineLevel="4">
      <c r="A21" s="183" t="s">
        <v>260</v>
      </c>
      <c r="B21" s="182" t="s">
        <v>261</v>
      </c>
      <c r="C21" s="182" t="s">
        <v>395</v>
      </c>
      <c r="D21" s="182" t="s">
        <v>230</v>
      </c>
      <c r="E21" s="182" t="s">
        <v>257</v>
      </c>
      <c r="F21" s="182"/>
      <c r="G21" s="182"/>
      <c r="H21" s="181">
        <v>10</v>
      </c>
      <c r="I21" s="180">
        <v>10</v>
      </c>
      <c r="J21" s="180">
        <v>0</v>
      </c>
      <c r="K21" s="180">
        <v>10</v>
      </c>
      <c r="L21" s="180">
        <v>0</v>
      </c>
      <c r="M21" s="180">
        <v>10</v>
      </c>
      <c r="N21" s="180">
        <v>0</v>
      </c>
      <c r="O21" s="179">
        <v>0</v>
      </c>
      <c r="P21" s="179">
        <v>0</v>
      </c>
    </row>
    <row r="22" spans="1:16" ht="38.25" outlineLevel="3">
      <c r="A22" s="183" t="s">
        <v>398</v>
      </c>
      <c r="B22" s="182" t="s">
        <v>261</v>
      </c>
      <c r="C22" s="182" t="s">
        <v>395</v>
      </c>
      <c r="D22" s="182" t="s">
        <v>397</v>
      </c>
      <c r="E22" s="182" t="s">
        <v>240</v>
      </c>
      <c r="F22" s="182"/>
      <c r="G22" s="182"/>
      <c r="H22" s="181">
        <v>843.2</v>
      </c>
      <c r="I22" s="180">
        <v>843.2</v>
      </c>
      <c r="J22" s="180">
        <v>0</v>
      </c>
      <c r="K22" s="180">
        <v>843.2</v>
      </c>
      <c r="L22" s="180">
        <v>0</v>
      </c>
      <c r="M22" s="180">
        <v>843.2</v>
      </c>
      <c r="N22" s="180">
        <v>0</v>
      </c>
      <c r="O22" s="179">
        <v>0</v>
      </c>
      <c r="P22" s="179">
        <v>0</v>
      </c>
    </row>
    <row r="23" spans="1:16" ht="25.5" outlineLevel="4">
      <c r="A23" s="183" t="s">
        <v>239</v>
      </c>
      <c r="B23" s="182" t="s">
        <v>261</v>
      </c>
      <c r="C23" s="182" t="s">
        <v>395</v>
      </c>
      <c r="D23" s="182" t="s">
        <v>397</v>
      </c>
      <c r="E23" s="182" t="s">
        <v>238</v>
      </c>
      <c r="F23" s="182"/>
      <c r="G23" s="182"/>
      <c r="H23" s="181">
        <v>843.2</v>
      </c>
      <c r="I23" s="180">
        <v>843.2</v>
      </c>
      <c r="J23" s="180">
        <v>0</v>
      </c>
      <c r="K23" s="180">
        <v>843.2</v>
      </c>
      <c r="L23" s="180">
        <v>0</v>
      </c>
      <c r="M23" s="180">
        <v>843.2</v>
      </c>
      <c r="N23" s="180">
        <v>0</v>
      </c>
      <c r="O23" s="179">
        <v>0</v>
      </c>
      <c r="P23" s="179">
        <v>0</v>
      </c>
    </row>
    <row r="24" spans="1:16" ht="38.25" outlineLevel="3">
      <c r="A24" s="183" t="s">
        <v>396</v>
      </c>
      <c r="B24" s="182" t="s">
        <v>261</v>
      </c>
      <c r="C24" s="182" t="s">
        <v>395</v>
      </c>
      <c r="D24" s="182" t="s">
        <v>394</v>
      </c>
      <c r="E24" s="182" t="s">
        <v>240</v>
      </c>
      <c r="F24" s="182"/>
      <c r="G24" s="182"/>
      <c r="H24" s="181">
        <v>368.6</v>
      </c>
      <c r="I24" s="180">
        <v>368.6</v>
      </c>
      <c r="J24" s="180">
        <v>0</v>
      </c>
      <c r="K24" s="180">
        <v>368.6</v>
      </c>
      <c r="L24" s="180">
        <v>0</v>
      </c>
      <c r="M24" s="180">
        <v>368.6</v>
      </c>
      <c r="N24" s="180">
        <v>0</v>
      </c>
      <c r="O24" s="179">
        <v>0</v>
      </c>
      <c r="P24" s="179">
        <v>0</v>
      </c>
    </row>
    <row r="25" spans="1:16" ht="25.5" outlineLevel="4">
      <c r="A25" s="183" t="s">
        <v>239</v>
      </c>
      <c r="B25" s="182" t="s">
        <v>261</v>
      </c>
      <c r="C25" s="182" t="s">
        <v>395</v>
      </c>
      <c r="D25" s="182" t="s">
        <v>394</v>
      </c>
      <c r="E25" s="182" t="s">
        <v>238</v>
      </c>
      <c r="F25" s="182"/>
      <c r="G25" s="182"/>
      <c r="H25" s="181">
        <v>276</v>
      </c>
      <c r="I25" s="180">
        <v>276</v>
      </c>
      <c r="J25" s="180">
        <v>0</v>
      </c>
      <c r="K25" s="180">
        <v>276</v>
      </c>
      <c r="L25" s="180">
        <v>0</v>
      </c>
      <c r="M25" s="180">
        <v>276</v>
      </c>
      <c r="N25" s="180">
        <v>0</v>
      </c>
      <c r="O25" s="179">
        <v>0</v>
      </c>
      <c r="P25" s="179">
        <v>0</v>
      </c>
    </row>
    <row r="26" spans="1:16" ht="25.5" outlineLevel="4">
      <c r="A26" s="183" t="s">
        <v>279</v>
      </c>
      <c r="B26" s="182" t="s">
        <v>261</v>
      </c>
      <c r="C26" s="182" t="s">
        <v>395</v>
      </c>
      <c r="D26" s="182" t="s">
        <v>394</v>
      </c>
      <c r="E26" s="182" t="s">
        <v>316</v>
      </c>
      <c r="F26" s="182"/>
      <c r="G26" s="182"/>
      <c r="H26" s="181">
        <v>0.5</v>
      </c>
      <c r="I26" s="180">
        <v>0.5</v>
      </c>
      <c r="J26" s="180">
        <v>0</v>
      </c>
      <c r="K26" s="180">
        <v>0.5</v>
      </c>
      <c r="L26" s="180">
        <v>0</v>
      </c>
      <c r="M26" s="180">
        <v>0.5</v>
      </c>
      <c r="N26" s="180">
        <v>0</v>
      </c>
      <c r="O26" s="179">
        <v>0</v>
      </c>
      <c r="P26" s="179">
        <v>0</v>
      </c>
    </row>
    <row r="27" spans="1:16" ht="38.25" outlineLevel="4">
      <c r="A27" s="183" t="s">
        <v>237</v>
      </c>
      <c r="B27" s="182" t="s">
        <v>261</v>
      </c>
      <c r="C27" s="182" t="s">
        <v>395</v>
      </c>
      <c r="D27" s="182" t="s">
        <v>394</v>
      </c>
      <c r="E27" s="182" t="s">
        <v>236</v>
      </c>
      <c r="F27" s="182"/>
      <c r="G27" s="182"/>
      <c r="H27" s="181">
        <v>8</v>
      </c>
      <c r="I27" s="180">
        <v>8</v>
      </c>
      <c r="J27" s="180">
        <v>0</v>
      </c>
      <c r="K27" s="180">
        <v>8</v>
      </c>
      <c r="L27" s="180">
        <v>0</v>
      </c>
      <c r="M27" s="180">
        <v>8</v>
      </c>
      <c r="N27" s="180">
        <v>0</v>
      </c>
      <c r="O27" s="179">
        <v>0</v>
      </c>
      <c r="P27" s="179">
        <v>0</v>
      </c>
    </row>
    <row r="28" spans="1:16" ht="38.25" outlineLevel="4">
      <c r="A28" s="183" t="s">
        <v>235</v>
      </c>
      <c r="B28" s="182" t="s">
        <v>261</v>
      </c>
      <c r="C28" s="182" t="s">
        <v>395</v>
      </c>
      <c r="D28" s="182" t="s">
        <v>394</v>
      </c>
      <c r="E28" s="182" t="s">
        <v>234</v>
      </c>
      <c r="F28" s="182"/>
      <c r="G28" s="182"/>
      <c r="H28" s="181">
        <v>84.1</v>
      </c>
      <c r="I28" s="180">
        <v>84.1</v>
      </c>
      <c r="J28" s="180">
        <v>0</v>
      </c>
      <c r="K28" s="180">
        <v>84.1</v>
      </c>
      <c r="L28" s="180">
        <v>0</v>
      </c>
      <c r="M28" s="180">
        <v>84.1</v>
      </c>
      <c r="N28" s="180">
        <v>0</v>
      </c>
      <c r="O28" s="179">
        <v>0</v>
      </c>
      <c r="P28" s="179">
        <v>0</v>
      </c>
    </row>
    <row r="29" spans="1:16" ht="15" outlineLevel="2">
      <c r="A29" s="183" t="s">
        <v>393</v>
      </c>
      <c r="B29" s="182" t="s">
        <v>261</v>
      </c>
      <c r="C29" s="182" t="s">
        <v>391</v>
      </c>
      <c r="D29" s="182" t="s">
        <v>242</v>
      </c>
      <c r="E29" s="182" t="s">
        <v>240</v>
      </c>
      <c r="F29" s="182"/>
      <c r="G29" s="182"/>
      <c r="H29" s="181">
        <v>200</v>
      </c>
      <c r="I29" s="180">
        <v>200</v>
      </c>
      <c r="J29" s="180">
        <v>0</v>
      </c>
      <c r="K29" s="180">
        <v>200</v>
      </c>
      <c r="L29" s="180">
        <v>0</v>
      </c>
      <c r="M29" s="180">
        <v>200</v>
      </c>
      <c r="N29" s="180">
        <v>0</v>
      </c>
      <c r="O29" s="179">
        <v>0</v>
      </c>
      <c r="P29" s="179">
        <v>0</v>
      </c>
    </row>
    <row r="30" spans="1:16" ht="25.5" outlineLevel="3">
      <c r="A30" s="183" t="s">
        <v>392</v>
      </c>
      <c r="B30" s="182" t="s">
        <v>261</v>
      </c>
      <c r="C30" s="182" t="s">
        <v>391</v>
      </c>
      <c r="D30" s="182" t="s">
        <v>390</v>
      </c>
      <c r="E30" s="182" t="s">
        <v>240</v>
      </c>
      <c r="F30" s="182"/>
      <c r="G30" s="182"/>
      <c r="H30" s="181">
        <v>200</v>
      </c>
      <c r="I30" s="180">
        <v>200</v>
      </c>
      <c r="J30" s="180">
        <v>0</v>
      </c>
      <c r="K30" s="180">
        <v>200</v>
      </c>
      <c r="L30" s="180">
        <v>0</v>
      </c>
      <c r="M30" s="180">
        <v>200</v>
      </c>
      <c r="N30" s="180">
        <v>0</v>
      </c>
      <c r="O30" s="179">
        <v>0</v>
      </c>
      <c r="P30" s="179">
        <v>0</v>
      </c>
    </row>
    <row r="31" spans="1:16" ht="15" outlineLevel="4">
      <c r="A31" s="183" t="s">
        <v>384</v>
      </c>
      <c r="B31" s="182" t="s">
        <v>261</v>
      </c>
      <c r="C31" s="182" t="s">
        <v>391</v>
      </c>
      <c r="D31" s="182" t="s">
        <v>390</v>
      </c>
      <c r="E31" s="182" t="s">
        <v>382</v>
      </c>
      <c r="F31" s="182"/>
      <c r="G31" s="182"/>
      <c r="H31" s="181">
        <v>200</v>
      </c>
      <c r="I31" s="180">
        <v>200</v>
      </c>
      <c r="J31" s="180">
        <v>0</v>
      </c>
      <c r="K31" s="180">
        <v>200</v>
      </c>
      <c r="L31" s="180">
        <v>0</v>
      </c>
      <c r="M31" s="180">
        <v>200</v>
      </c>
      <c r="N31" s="180">
        <v>0</v>
      </c>
      <c r="O31" s="179">
        <v>0</v>
      </c>
      <c r="P31" s="179">
        <v>0</v>
      </c>
    </row>
    <row r="32" spans="1:16" ht="25.5" outlineLevel="2">
      <c r="A32" s="183" t="s">
        <v>314</v>
      </c>
      <c r="B32" s="182" t="s">
        <v>261</v>
      </c>
      <c r="C32" s="182" t="s">
        <v>312</v>
      </c>
      <c r="D32" s="182" t="s">
        <v>242</v>
      </c>
      <c r="E32" s="182" t="s">
        <v>240</v>
      </c>
      <c r="F32" s="182"/>
      <c r="G32" s="182"/>
      <c r="H32" s="181">
        <v>1294.1</v>
      </c>
      <c r="I32" s="180">
        <v>1294.1</v>
      </c>
      <c r="J32" s="180">
        <v>0</v>
      </c>
      <c r="K32" s="180">
        <v>1294.1</v>
      </c>
      <c r="L32" s="180">
        <v>0</v>
      </c>
      <c r="M32" s="180">
        <v>1294.1</v>
      </c>
      <c r="N32" s="180">
        <v>0</v>
      </c>
      <c r="O32" s="179">
        <v>0</v>
      </c>
      <c r="P32" s="179">
        <v>0</v>
      </c>
    </row>
    <row r="33" spans="1:16" ht="15" outlineLevel="3">
      <c r="A33" s="183" t="s">
        <v>389</v>
      </c>
      <c r="B33" s="182" t="s">
        <v>261</v>
      </c>
      <c r="C33" s="182" t="s">
        <v>312</v>
      </c>
      <c r="D33" s="182" t="s">
        <v>388</v>
      </c>
      <c r="E33" s="182" t="s">
        <v>240</v>
      </c>
      <c r="F33" s="182"/>
      <c r="G33" s="182"/>
      <c r="H33" s="181">
        <v>7.1</v>
      </c>
      <c r="I33" s="180">
        <v>7.1</v>
      </c>
      <c r="J33" s="180">
        <v>0</v>
      </c>
      <c r="K33" s="180">
        <v>7.1</v>
      </c>
      <c r="L33" s="180">
        <v>0</v>
      </c>
      <c r="M33" s="180">
        <v>7.1</v>
      </c>
      <c r="N33" s="180">
        <v>0</v>
      </c>
      <c r="O33" s="179">
        <v>0</v>
      </c>
      <c r="P33" s="179">
        <v>0</v>
      </c>
    </row>
    <row r="34" spans="1:16" ht="38.25" outlineLevel="4">
      <c r="A34" s="183" t="s">
        <v>235</v>
      </c>
      <c r="B34" s="182" t="s">
        <v>261</v>
      </c>
      <c r="C34" s="182" t="s">
        <v>312</v>
      </c>
      <c r="D34" s="182" t="s">
        <v>388</v>
      </c>
      <c r="E34" s="182" t="s">
        <v>234</v>
      </c>
      <c r="F34" s="182"/>
      <c r="G34" s="182"/>
      <c r="H34" s="181">
        <v>7.1</v>
      </c>
      <c r="I34" s="180">
        <v>7.1</v>
      </c>
      <c r="J34" s="180">
        <v>0</v>
      </c>
      <c r="K34" s="180">
        <v>7.1</v>
      </c>
      <c r="L34" s="180">
        <v>0</v>
      </c>
      <c r="M34" s="180">
        <v>7.1</v>
      </c>
      <c r="N34" s="180">
        <v>0</v>
      </c>
      <c r="O34" s="179">
        <v>0</v>
      </c>
      <c r="P34" s="179">
        <v>0</v>
      </c>
    </row>
    <row r="35" spans="1:16" ht="38.25" outlineLevel="3">
      <c r="A35" s="183" t="s">
        <v>387</v>
      </c>
      <c r="B35" s="182" t="s">
        <v>261</v>
      </c>
      <c r="C35" s="182" t="s">
        <v>312</v>
      </c>
      <c r="D35" s="182" t="s">
        <v>386</v>
      </c>
      <c r="E35" s="182" t="s">
        <v>240</v>
      </c>
      <c r="F35" s="182"/>
      <c r="G35" s="182"/>
      <c r="H35" s="181">
        <v>50</v>
      </c>
      <c r="I35" s="180">
        <v>50</v>
      </c>
      <c r="J35" s="180">
        <v>0</v>
      </c>
      <c r="K35" s="180">
        <v>50</v>
      </c>
      <c r="L35" s="180">
        <v>0</v>
      </c>
      <c r="M35" s="180">
        <v>50</v>
      </c>
      <c r="N35" s="180">
        <v>0</v>
      </c>
      <c r="O35" s="179">
        <v>0</v>
      </c>
      <c r="P35" s="179">
        <v>0</v>
      </c>
    </row>
    <row r="36" spans="1:16" ht="38.25" outlineLevel="4">
      <c r="A36" s="183" t="s">
        <v>235</v>
      </c>
      <c r="B36" s="182" t="s">
        <v>261</v>
      </c>
      <c r="C36" s="182" t="s">
        <v>312</v>
      </c>
      <c r="D36" s="182" t="s">
        <v>386</v>
      </c>
      <c r="E36" s="182" t="s">
        <v>234</v>
      </c>
      <c r="F36" s="182"/>
      <c r="G36" s="182"/>
      <c r="H36" s="181">
        <v>50</v>
      </c>
      <c r="I36" s="180">
        <v>50</v>
      </c>
      <c r="J36" s="180">
        <v>0</v>
      </c>
      <c r="K36" s="180">
        <v>50</v>
      </c>
      <c r="L36" s="180">
        <v>0</v>
      </c>
      <c r="M36" s="180">
        <v>50</v>
      </c>
      <c r="N36" s="180">
        <v>0</v>
      </c>
      <c r="O36" s="179">
        <v>0</v>
      </c>
      <c r="P36" s="179">
        <v>0</v>
      </c>
    </row>
    <row r="37" spans="1:16" ht="102" outlineLevel="3">
      <c r="A37" s="183" t="s">
        <v>385</v>
      </c>
      <c r="B37" s="182" t="s">
        <v>261</v>
      </c>
      <c r="C37" s="182" t="s">
        <v>312</v>
      </c>
      <c r="D37" s="182" t="s">
        <v>383</v>
      </c>
      <c r="E37" s="182" t="s">
        <v>240</v>
      </c>
      <c r="F37" s="182"/>
      <c r="G37" s="182"/>
      <c r="H37" s="181">
        <v>550.8</v>
      </c>
      <c r="I37" s="180">
        <v>550.8</v>
      </c>
      <c r="J37" s="180">
        <v>0</v>
      </c>
      <c r="K37" s="180">
        <v>550.8</v>
      </c>
      <c r="L37" s="180">
        <v>0</v>
      </c>
      <c r="M37" s="180">
        <v>550.8</v>
      </c>
      <c r="N37" s="180">
        <v>0</v>
      </c>
      <c r="O37" s="179">
        <v>0</v>
      </c>
      <c r="P37" s="179">
        <v>0</v>
      </c>
    </row>
    <row r="38" spans="1:16" ht="15" outlineLevel="4">
      <c r="A38" s="183" t="s">
        <v>384</v>
      </c>
      <c r="B38" s="182" t="s">
        <v>261</v>
      </c>
      <c r="C38" s="182" t="s">
        <v>312</v>
      </c>
      <c r="D38" s="182" t="s">
        <v>383</v>
      </c>
      <c r="E38" s="182" t="s">
        <v>382</v>
      </c>
      <c r="F38" s="182"/>
      <c r="G38" s="182"/>
      <c r="H38" s="181">
        <v>550.8</v>
      </c>
      <c r="I38" s="180">
        <v>550.8</v>
      </c>
      <c r="J38" s="180">
        <v>0</v>
      </c>
      <c r="K38" s="180">
        <v>550.8</v>
      </c>
      <c r="L38" s="180">
        <v>0</v>
      </c>
      <c r="M38" s="180">
        <v>550.8</v>
      </c>
      <c r="N38" s="180">
        <v>0</v>
      </c>
      <c r="O38" s="179">
        <v>0</v>
      </c>
      <c r="P38" s="179">
        <v>0</v>
      </c>
    </row>
    <row r="39" spans="1:16" ht="25.5" outlineLevel="3">
      <c r="A39" s="183" t="s">
        <v>313</v>
      </c>
      <c r="B39" s="182" t="s">
        <v>261</v>
      </c>
      <c r="C39" s="182" t="s">
        <v>312</v>
      </c>
      <c r="D39" s="182" t="s">
        <v>311</v>
      </c>
      <c r="E39" s="182" t="s">
        <v>240</v>
      </c>
      <c r="F39" s="182"/>
      <c r="G39" s="182"/>
      <c r="H39" s="181">
        <v>27.2</v>
      </c>
      <c r="I39" s="180">
        <v>27.2</v>
      </c>
      <c r="J39" s="180">
        <v>0</v>
      </c>
      <c r="K39" s="180">
        <v>27.2</v>
      </c>
      <c r="L39" s="180">
        <v>0</v>
      </c>
      <c r="M39" s="180">
        <v>27.2</v>
      </c>
      <c r="N39" s="180">
        <v>0</v>
      </c>
      <c r="O39" s="179">
        <v>0</v>
      </c>
      <c r="P39" s="179">
        <v>0</v>
      </c>
    </row>
    <row r="40" spans="1:16" ht="38.25" outlineLevel="4">
      <c r="A40" s="183" t="s">
        <v>235</v>
      </c>
      <c r="B40" s="182" t="s">
        <v>261</v>
      </c>
      <c r="C40" s="182" t="s">
        <v>312</v>
      </c>
      <c r="D40" s="182" t="s">
        <v>311</v>
      </c>
      <c r="E40" s="182" t="s">
        <v>234</v>
      </c>
      <c r="F40" s="182"/>
      <c r="G40" s="182"/>
      <c r="H40" s="181">
        <v>27.2</v>
      </c>
      <c r="I40" s="180">
        <v>27.2</v>
      </c>
      <c r="J40" s="180">
        <v>0</v>
      </c>
      <c r="K40" s="180">
        <v>27.2</v>
      </c>
      <c r="L40" s="180">
        <v>0</v>
      </c>
      <c r="M40" s="180">
        <v>27.2</v>
      </c>
      <c r="N40" s="180">
        <v>0</v>
      </c>
      <c r="O40" s="179">
        <v>0</v>
      </c>
      <c r="P40" s="179">
        <v>0</v>
      </c>
    </row>
    <row r="41" spans="1:16" ht="25.5" outlineLevel="3">
      <c r="A41" s="183" t="s">
        <v>381</v>
      </c>
      <c r="B41" s="182" t="s">
        <v>261</v>
      </c>
      <c r="C41" s="182" t="s">
        <v>312</v>
      </c>
      <c r="D41" s="182" t="s">
        <v>380</v>
      </c>
      <c r="E41" s="182" t="s">
        <v>240</v>
      </c>
      <c r="F41" s="182"/>
      <c r="G41" s="182"/>
      <c r="H41" s="181">
        <v>36</v>
      </c>
      <c r="I41" s="180">
        <v>36</v>
      </c>
      <c r="J41" s="180">
        <v>0</v>
      </c>
      <c r="K41" s="180">
        <v>36</v>
      </c>
      <c r="L41" s="180">
        <v>0</v>
      </c>
      <c r="M41" s="180">
        <v>36</v>
      </c>
      <c r="N41" s="180">
        <v>0</v>
      </c>
      <c r="O41" s="179">
        <v>0</v>
      </c>
      <c r="P41" s="179">
        <v>0</v>
      </c>
    </row>
    <row r="42" spans="1:16" ht="38.25" outlineLevel="4">
      <c r="A42" s="183" t="s">
        <v>235</v>
      </c>
      <c r="B42" s="182" t="s">
        <v>261</v>
      </c>
      <c r="C42" s="182" t="s">
        <v>312</v>
      </c>
      <c r="D42" s="182" t="s">
        <v>380</v>
      </c>
      <c r="E42" s="182" t="s">
        <v>234</v>
      </c>
      <c r="F42" s="182"/>
      <c r="G42" s="182"/>
      <c r="H42" s="181">
        <v>36</v>
      </c>
      <c r="I42" s="180">
        <v>36</v>
      </c>
      <c r="J42" s="180">
        <v>0</v>
      </c>
      <c r="K42" s="180">
        <v>36</v>
      </c>
      <c r="L42" s="180">
        <v>0</v>
      </c>
      <c r="M42" s="180">
        <v>36</v>
      </c>
      <c r="N42" s="180">
        <v>0</v>
      </c>
      <c r="O42" s="179">
        <v>0</v>
      </c>
      <c r="P42" s="179">
        <v>0</v>
      </c>
    </row>
    <row r="43" spans="1:16" ht="25.5" outlineLevel="3">
      <c r="A43" s="183" t="s">
        <v>379</v>
      </c>
      <c r="B43" s="182" t="s">
        <v>261</v>
      </c>
      <c r="C43" s="182" t="s">
        <v>312</v>
      </c>
      <c r="D43" s="182" t="s">
        <v>378</v>
      </c>
      <c r="E43" s="182" t="s">
        <v>240</v>
      </c>
      <c r="F43" s="182"/>
      <c r="G43" s="182"/>
      <c r="H43" s="181">
        <v>160</v>
      </c>
      <c r="I43" s="180">
        <v>160</v>
      </c>
      <c r="J43" s="180">
        <v>0</v>
      </c>
      <c r="K43" s="180">
        <v>160</v>
      </c>
      <c r="L43" s="180">
        <v>0</v>
      </c>
      <c r="M43" s="180">
        <v>160</v>
      </c>
      <c r="N43" s="180">
        <v>0</v>
      </c>
      <c r="O43" s="179">
        <v>0</v>
      </c>
      <c r="P43" s="179">
        <v>0</v>
      </c>
    </row>
    <row r="44" spans="1:16" ht="38.25" outlineLevel="4">
      <c r="A44" s="183" t="s">
        <v>235</v>
      </c>
      <c r="B44" s="182" t="s">
        <v>261</v>
      </c>
      <c r="C44" s="182" t="s">
        <v>312</v>
      </c>
      <c r="D44" s="182" t="s">
        <v>378</v>
      </c>
      <c r="E44" s="182" t="s">
        <v>234</v>
      </c>
      <c r="F44" s="182"/>
      <c r="G44" s="182"/>
      <c r="H44" s="181">
        <v>160</v>
      </c>
      <c r="I44" s="180">
        <v>160</v>
      </c>
      <c r="J44" s="180">
        <v>0</v>
      </c>
      <c r="K44" s="180">
        <v>160</v>
      </c>
      <c r="L44" s="180">
        <v>0</v>
      </c>
      <c r="M44" s="180">
        <v>160</v>
      </c>
      <c r="N44" s="180">
        <v>0</v>
      </c>
      <c r="O44" s="179">
        <v>0</v>
      </c>
      <c r="P44" s="179">
        <v>0</v>
      </c>
    </row>
    <row r="45" spans="1:16" ht="38.25" outlineLevel="3">
      <c r="A45" s="183" t="s">
        <v>377</v>
      </c>
      <c r="B45" s="182" t="s">
        <v>261</v>
      </c>
      <c r="C45" s="182" t="s">
        <v>312</v>
      </c>
      <c r="D45" s="182" t="s">
        <v>376</v>
      </c>
      <c r="E45" s="182" t="s">
        <v>240</v>
      </c>
      <c r="F45" s="182"/>
      <c r="G45" s="182"/>
      <c r="H45" s="181">
        <v>18</v>
      </c>
      <c r="I45" s="180">
        <v>18</v>
      </c>
      <c r="J45" s="180">
        <v>0</v>
      </c>
      <c r="K45" s="180">
        <v>18</v>
      </c>
      <c r="L45" s="180">
        <v>0</v>
      </c>
      <c r="M45" s="180">
        <v>18</v>
      </c>
      <c r="N45" s="180">
        <v>0</v>
      </c>
      <c r="O45" s="179">
        <v>0</v>
      </c>
      <c r="P45" s="179">
        <v>0</v>
      </c>
    </row>
    <row r="46" spans="1:16" ht="25.5" outlineLevel="4">
      <c r="A46" s="183" t="s">
        <v>260</v>
      </c>
      <c r="B46" s="182" t="s">
        <v>261</v>
      </c>
      <c r="C46" s="182" t="s">
        <v>312</v>
      </c>
      <c r="D46" s="182" t="s">
        <v>376</v>
      </c>
      <c r="E46" s="182" t="s">
        <v>257</v>
      </c>
      <c r="F46" s="182"/>
      <c r="G46" s="182"/>
      <c r="H46" s="181">
        <v>18</v>
      </c>
      <c r="I46" s="180">
        <v>18</v>
      </c>
      <c r="J46" s="180">
        <v>0</v>
      </c>
      <c r="K46" s="180">
        <v>18</v>
      </c>
      <c r="L46" s="180">
        <v>0</v>
      </c>
      <c r="M46" s="180">
        <v>18</v>
      </c>
      <c r="N46" s="180">
        <v>0</v>
      </c>
      <c r="O46" s="179">
        <v>0</v>
      </c>
      <c r="P46" s="179">
        <v>0</v>
      </c>
    </row>
    <row r="47" spans="1:16" ht="38.25" outlineLevel="3">
      <c r="A47" s="183" t="s">
        <v>375</v>
      </c>
      <c r="B47" s="182" t="s">
        <v>261</v>
      </c>
      <c r="C47" s="182" t="s">
        <v>312</v>
      </c>
      <c r="D47" s="182" t="s">
        <v>374</v>
      </c>
      <c r="E47" s="182" t="s">
        <v>240</v>
      </c>
      <c r="F47" s="182"/>
      <c r="G47" s="182"/>
      <c r="H47" s="181">
        <v>250</v>
      </c>
      <c r="I47" s="180">
        <v>250</v>
      </c>
      <c r="J47" s="180">
        <v>0</v>
      </c>
      <c r="K47" s="180">
        <v>250</v>
      </c>
      <c r="L47" s="180">
        <v>0</v>
      </c>
      <c r="M47" s="180">
        <v>250</v>
      </c>
      <c r="N47" s="180">
        <v>0</v>
      </c>
      <c r="O47" s="179">
        <v>0</v>
      </c>
      <c r="P47" s="179">
        <v>0</v>
      </c>
    </row>
    <row r="48" spans="1:16" ht="38.25" outlineLevel="4">
      <c r="A48" s="183" t="s">
        <v>237</v>
      </c>
      <c r="B48" s="182" t="s">
        <v>261</v>
      </c>
      <c r="C48" s="182" t="s">
        <v>312</v>
      </c>
      <c r="D48" s="182" t="s">
        <v>374</v>
      </c>
      <c r="E48" s="182" t="s">
        <v>236</v>
      </c>
      <c r="F48" s="182"/>
      <c r="G48" s="182"/>
      <c r="H48" s="181">
        <v>50</v>
      </c>
      <c r="I48" s="180">
        <v>50</v>
      </c>
      <c r="J48" s="180">
        <v>0</v>
      </c>
      <c r="K48" s="180">
        <v>50</v>
      </c>
      <c r="L48" s="180">
        <v>0</v>
      </c>
      <c r="M48" s="180">
        <v>50</v>
      </c>
      <c r="N48" s="180">
        <v>0</v>
      </c>
      <c r="O48" s="179">
        <v>0</v>
      </c>
      <c r="P48" s="179">
        <v>0</v>
      </c>
    </row>
    <row r="49" spans="1:16" ht="38.25" outlineLevel="4">
      <c r="A49" s="183" t="s">
        <v>235</v>
      </c>
      <c r="B49" s="182" t="s">
        <v>261</v>
      </c>
      <c r="C49" s="182" t="s">
        <v>312</v>
      </c>
      <c r="D49" s="182" t="s">
        <v>374</v>
      </c>
      <c r="E49" s="182" t="s">
        <v>234</v>
      </c>
      <c r="F49" s="182"/>
      <c r="G49" s="182"/>
      <c r="H49" s="181">
        <v>200</v>
      </c>
      <c r="I49" s="180">
        <v>200</v>
      </c>
      <c r="J49" s="180">
        <v>0</v>
      </c>
      <c r="K49" s="180">
        <v>200</v>
      </c>
      <c r="L49" s="180">
        <v>0</v>
      </c>
      <c r="M49" s="180">
        <v>200</v>
      </c>
      <c r="N49" s="180">
        <v>0</v>
      </c>
      <c r="O49" s="179">
        <v>0</v>
      </c>
      <c r="P49" s="179">
        <v>0</v>
      </c>
    </row>
    <row r="50" spans="1:16" ht="51" outlineLevel="3">
      <c r="A50" s="183" t="s">
        <v>373</v>
      </c>
      <c r="B50" s="182" t="s">
        <v>261</v>
      </c>
      <c r="C50" s="182" t="s">
        <v>312</v>
      </c>
      <c r="D50" s="182" t="s">
        <v>372</v>
      </c>
      <c r="E50" s="182" t="s">
        <v>240</v>
      </c>
      <c r="F50" s="182"/>
      <c r="G50" s="182"/>
      <c r="H50" s="181">
        <v>135</v>
      </c>
      <c r="I50" s="180">
        <v>135</v>
      </c>
      <c r="J50" s="180">
        <v>0</v>
      </c>
      <c r="K50" s="180">
        <v>135</v>
      </c>
      <c r="L50" s="180">
        <v>0</v>
      </c>
      <c r="M50" s="180">
        <v>135</v>
      </c>
      <c r="N50" s="180">
        <v>0</v>
      </c>
      <c r="O50" s="179">
        <v>0</v>
      </c>
      <c r="P50" s="179">
        <v>0</v>
      </c>
    </row>
    <row r="51" spans="1:16" ht="38.25" outlineLevel="4">
      <c r="A51" s="183" t="s">
        <v>235</v>
      </c>
      <c r="B51" s="182" t="s">
        <v>261</v>
      </c>
      <c r="C51" s="182" t="s">
        <v>312</v>
      </c>
      <c r="D51" s="182" t="s">
        <v>372</v>
      </c>
      <c r="E51" s="182" t="s">
        <v>234</v>
      </c>
      <c r="F51" s="182"/>
      <c r="G51" s="182"/>
      <c r="H51" s="181">
        <v>135</v>
      </c>
      <c r="I51" s="180">
        <v>135</v>
      </c>
      <c r="J51" s="180">
        <v>0</v>
      </c>
      <c r="K51" s="180">
        <v>135</v>
      </c>
      <c r="L51" s="180">
        <v>0</v>
      </c>
      <c r="M51" s="180">
        <v>135</v>
      </c>
      <c r="N51" s="180">
        <v>0</v>
      </c>
      <c r="O51" s="179">
        <v>0</v>
      </c>
      <c r="P51" s="179">
        <v>0</v>
      </c>
    </row>
    <row r="52" spans="1:16" ht="51" outlineLevel="3">
      <c r="A52" s="183" t="s">
        <v>371</v>
      </c>
      <c r="B52" s="182" t="s">
        <v>261</v>
      </c>
      <c r="C52" s="182" t="s">
        <v>312</v>
      </c>
      <c r="D52" s="182" t="s">
        <v>370</v>
      </c>
      <c r="E52" s="182" t="s">
        <v>240</v>
      </c>
      <c r="F52" s="182"/>
      <c r="G52" s="182"/>
      <c r="H52" s="181">
        <v>60</v>
      </c>
      <c r="I52" s="180">
        <v>60</v>
      </c>
      <c r="J52" s="180">
        <v>0</v>
      </c>
      <c r="K52" s="180">
        <v>60</v>
      </c>
      <c r="L52" s="180">
        <v>0</v>
      </c>
      <c r="M52" s="180">
        <v>60</v>
      </c>
      <c r="N52" s="180">
        <v>0</v>
      </c>
      <c r="O52" s="179">
        <v>0</v>
      </c>
      <c r="P52" s="179">
        <v>0</v>
      </c>
    </row>
    <row r="53" spans="1:16" ht="38.25" outlineLevel="4">
      <c r="A53" s="183" t="s">
        <v>235</v>
      </c>
      <c r="B53" s="182" t="s">
        <v>261</v>
      </c>
      <c r="C53" s="182" t="s">
        <v>312</v>
      </c>
      <c r="D53" s="182" t="s">
        <v>370</v>
      </c>
      <c r="E53" s="182" t="s">
        <v>234</v>
      </c>
      <c r="F53" s="182"/>
      <c r="G53" s="182"/>
      <c r="H53" s="181">
        <v>60</v>
      </c>
      <c r="I53" s="180">
        <v>60</v>
      </c>
      <c r="J53" s="180">
        <v>0</v>
      </c>
      <c r="K53" s="180">
        <v>60</v>
      </c>
      <c r="L53" s="180">
        <v>0</v>
      </c>
      <c r="M53" s="180">
        <v>60</v>
      </c>
      <c r="N53" s="180">
        <v>0</v>
      </c>
      <c r="O53" s="179">
        <v>0</v>
      </c>
      <c r="P53" s="179">
        <v>0</v>
      </c>
    </row>
    <row r="54" spans="1:16" ht="15" outlineLevel="1">
      <c r="A54" s="183" t="s">
        <v>245</v>
      </c>
      <c r="B54" s="182" t="s">
        <v>261</v>
      </c>
      <c r="C54" s="182" t="s">
        <v>244</v>
      </c>
      <c r="D54" s="182" t="s">
        <v>242</v>
      </c>
      <c r="E54" s="182" t="s">
        <v>240</v>
      </c>
      <c r="F54" s="182"/>
      <c r="G54" s="182"/>
      <c r="H54" s="181">
        <v>1470</v>
      </c>
      <c r="I54" s="180">
        <v>1470</v>
      </c>
      <c r="J54" s="180">
        <v>0</v>
      </c>
      <c r="K54" s="180">
        <v>1470</v>
      </c>
      <c r="L54" s="180">
        <v>0</v>
      </c>
      <c r="M54" s="180">
        <v>1470</v>
      </c>
      <c r="N54" s="180">
        <v>0</v>
      </c>
      <c r="O54" s="179">
        <v>0</v>
      </c>
      <c r="P54" s="179">
        <v>0</v>
      </c>
    </row>
    <row r="55" spans="1:16" ht="15" outlineLevel="2">
      <c r="A55" s="183" t="s">
        <v>369</v>
      </c>
      <c r="B55" s="182" t="s">
        <v>261</v>
      </c>
      <c r="C55" s="182" t="s">
        <v>366</v>
      </c>
      <c r="D55" s="182" t="s">
        <v>242</v>
      </c>
      <c r="E55" s="182" t="s">
        <v>240</v>
      </c>
      <c r="F55" s="182"/>
      <c r="G55" s="182"/>
      <c r="H55" s="181">
        <v>700</v>
      </c>
      <c r="I55" s="180">
        <v>700</v>
      </c>
      <c r="J55" s="180">
        <v>0</v>
      </c>
      <c r="K55" s="180">
        <v>700</v>
      </c>
      <c r="L55" s="180">
        <v>0</v>
      </c>
      <c r="M55" s="180">
        <v>700</v>
      </c>
      <c r="N55" s="180">
        <v>0</v>
      </c>
      <c r="O55" s="179">
        <v>0</v>
      </c>
      <c r="P55" s="179">
        <v>0</v>
      </c>
    </row>
    <row r="56" spans="1:16" ht="76.5" outlineLevel="3">
      <c r="A56" s="183" t="s">
        <v>368</v>
      </c>
      <c r="B56" s="182" t="s">
        <v>261</v>
      </c>
      <c r="C56" s="182" t="s">
        <v>366</v>
      </c>
      <c r="D56" s="182" t="s">
        <v>365</v>
      </c>
      <c r="E56" s="182" t="s">
        <v>240</v>
      </c>
      <c r="F56" s="182"/>
      <c r="G56" s="182"/>
      <c r="H56" s="181">
        <v>700</v>
      </c>
      <c r="I56" s="180">
        <v>700</v>
      </c>
      <c r="J56" s="180">
        <v>0</v>
      </c>
      <c r="K56" s="180">
        <v>700</v>
      </c>
      <c r="L56" s="180">
        <v>0</v>
      </c>
      <c r="M56" s="180">
        <v>700</v>
      </c>
      <c r="N56" s="180">
        <v>0</v>
      </c>
      <c r="O56" s="179">
        <v>0</v>
      </c>
      <c r="P56" s="179">
        <v>0</v>
      </c>
    </row>
    <row r="57" spans="1:16" ht="63.75" outlineLevel="4">
      <c r="A57" s="183" t="s">
        <v>367</v>
      </c>
      <c r="B57" s="182" t="s">
        <v>261</v>
      </c>
      <c r="C57" s="182" t="s">
        <v>366</v>
      </c>
      <c r="D57" s="182" t="s">
        <v>365</v>
      </c>
      <c r="E57" s="182" t="s">
        <v>364</v>
      </c>
      <c r="F57" s="182"/>
      <c r="G57" s="182"/>
      <c r="H57" s="181">
        <v>700</v>
      </c>
      <c r="I57" s="180">
        <v>700</v>
      </c>
      <c r="J57" s="180">
        <v>0</v>
      </c>
      <c r="K57" s="180">
        <v>700</v>
      </c>
      <c r="L57" s="180">
        <v>0</v>
      </c>
      <c r="M57" s="180">
        <v>700</v>
      </c>
      <c r="N57" s="180">
        <v>0</v>
      </c>
      <c r="O57" s="179">
        <v>0</v>
      </c>
      <c r="P57" s="179">
        <v>0</v>
      </c>
    </row>
    <row r="58" spans="1:16" ht="25.5" outlineLevel="2">
      <c r="A58" s="183" t="s">
        <v>363</v>
      </c>
      <c r="B58" s="182" t="s">
        <v>261</v>
      </c>
      <c r="C58" s="182" t="s">
        <v>361</v>
      </c>
      <c r="D58" s="182" t="s">
        <v>242</v>
      </c>
      <c r="E58" s="182" t="s">
        <v>240</v>
      </c>
      <c r="F58" s="182"/>
      <c r="G58" s="182"/>
      <c r="H58" s="181">
        <v>500</v>
      </c>
      <c r="I58" s="180">
        <v>500</v>
      </c>
      <c r="J58" s="180">
        <v>0</v>
      </c>
      <c r="K58" s="180">
        <v>500</v>
      </c>
      <c r="L58" s="180">
        <v>0</v>
      </c>
      <c r="M58" s="180">
        <v>500</v>
      </c>
      <c r="N58" s="180">
        <v>0</v>
      </c>
      <c r="O58" s="179">
        <v>0</v>
      </c>
      <c r="P58" s="179">
        <v>0</v>
      </c>
    </row>
    <row r="59" spans="1:16" ht="51" outlineLevel="3">
      <c r="A59" s="183" t="s">
        <v>362</v>
      </c>
      <c r="B59" s="182" t="s">
        <v>261</v>
      </c>
      <c r="C59" s="182" t="s">
        <v>361</v>
      </c>
      <c r="D59" s="182" t="s">
        <v>360</v>
      </c>
      <c r="E59" s="182" t="s">
        <v>240</v>
      </c>
      <c r="F59" s="182"/>
      <c r="G59" s="182"/>
      <c r="H59" s="181">
        <v>500</v>
      </c>
      <c r="I59" s="180">
        <v>500</v>
      </c>
      <c r="J59" s="180">
        <v>0</v>
      </c>
      <c r="K59" s="180">
        <v>500</v>
      </c>
      <c r="L59" s="180">
        <v>0</v>
      </c>
      <c r="M59" s="180">
        <v>500</v>
      </c>
      <c r="N59" s="180">
        <v>0</v>
      </c>
      <c r="O59" s="179">
        <v>0</v>
      </c>
      <c r="P59" s="179">
        <v>0</v>
      </c>
    </row>
    <row r="60" spans="1:16" ht="38.25" outlineLevel="4">
      <c r="A60" s="183" t="s">
        <v>235</v>
      </c>
      <c r="B60" s="182" t="s">
        <v>261</v>
      </c>
      <c r="C60" s="182" t="s">
        <v>361</v>
      </c>
      <c r="D60" s="182" t="s">
        <v>360</v>
      </c>
      <c r="E60" s="182" t="s">
        <v>234</v>
      </c>
      <c r="F60" s="182"/>
      <c r="G60" s="182"/>
      <c r="H60" s="181">
        <v>500</v>
      </c>
      <c r="I60" s="180">
        <v>500</v>
      </c>
      <c r="J60" s="180">
        <v>0</v>
      </c>
      <c r="K60" s="180">
        <v>500</v>
      </c>
      <c r="L60" s="180">
        <v>0</v>
      </c>
      <c r="M60" s="180">
        <v>500</v>
      </c>
      <c r="N60" s="180">
        <v>0</v>
      </c>
      <c r="O60" s="179">
        <v>0</v>
      </c>
      <c r="P60" s="179">
        <v>0</v>
      </c>
    </row>
    <row r="61" spans="1:16" ht="25.5" outlineLevel="2">
      <c r="A61" s="183" t="s">
        <v>359</v>
      </c>
      <c r="B61" s="182" t="s">
        <v>261</v>
      </c>
      <c r="C61" s="182" t="s">
        <v>355</v>
      </c>
      <c r="D61" s="182" t="s">
        <v>242</v>
      </c>
      <c r="E61" s="182" t="s">
        <v>240</v>
      </c>
      <c r="F61" s="182"/>
      <c r="G61" s="182"/>
      <c r="H61" s="181">
        <v>270</v>
      </c>
      <c r="I61" s="180">
        <v>270</v>
      </c>
      <c r="J61" s="180">
        <v>0</v>
      </c>
      <c r="K61" s="180">
        <v>270</v>
      </c>
      <c r="L61" s="180">
        <v>0</v>
      </c>
      <c r="M61" s="180">
        <v>270</v>
      </c>
      <c r="N61" s="180">
        <v>0</v>
      </c>
      <c r="O61" s="179">
        <v>0</v>
      </c>
      <c r="P61" s="179">
        <v>0</v>
      </c>
    </row>
    <row r="62" spans="1:16" ht="76.5" outlineLevel="3">
      <c r="A62" s="183" t="s">
        <v>358</v>
      </c>
      <c r="B62" s="182" t="s">
        <v>261</v>
      </c>
      <c r="C62" s="182" t="s">
        <v>355</v>
      </c>
      <c r="D62" s="182" t="s">
        <v>357</v>
      </c>
      <c r="E62" s="182" t="s">
        <v>240</v>
      </c>
      <c r="F62" s="182"/>
      <c r="G62" s="182"/>
      <c r="H62" s="181">
        <v>100</v>
      </c>
      <c r="I62" s="180">
        <v>100</v>
      </c>
      <c r="J62" s="180">
        <v>0</v>
      </c>
      <c r="K62" s="180">
        <v>100</v>
      </c>
      <c r="L62" s="180">
        <v>0</v>
      </c>
      <c r="M62" s="180">
        <v>100</v>
      </c>
      <c r="N62" s="180">
        <v>0</v>
      </c>
      <c r="O62" s="179">
        <v>0</v>
      </c>
      <c r="P62" s="179">
        <v>0</v>
      </c>
    </row>
    <row r="63" spans="1:16" ht="38.25" outlineLevel="4">
      <c r="A63" s="183" t="s">
        <v>235</v>
      </c>
      <c r="B63" s="182" t="s">
        <v>261</v>
      </c>
      <c r="C63" s="182" t="s">
        <v>355</v>
      </c>
      <c r="D63" s="182" t="s">
        <v>357</v>
      </c>
      <c r="E63" s="182" t="s">
        <v>234</v>
      </c>
      <c r="F63" s="182"/>
      <c r="G63" s="182"/>
      <c r="H63" s="181">
        <v>100</v>
      </c>
      <c r="I63" s="180">
        <v>100</v>
      </c>
      <c r="J63" s="180">
        <v>0</v>
      </c>
      <c r="K63" s="180">
        <v>100</v>
      </c>
      <c r="L63" s="180">
        <v>0</v>
      </c>
      <c r="M63" s="180">
        <v>100</v>
      </c>
      <c r="N63" s="180">
        <v>0</v>
      </c>
      <c r="O63" s="179">
        <v>0</v>
      </c>
      <c r="P63" s="179">
        <v>0</v>
      </c>
    </row>
    <row r="64" spans="1:16" ht="76.5" outlineLevel="3">
      <c r="A64" s="183" t="s">
        <v>356</v>
      </c>
      <c r="B64" s="182" t="s">
        <v>261</v>
      </c>
      <c r="C64" s="182" t="s">
        <v>355</v>
      </c>
      <c r="D64" s="182" t="s">
        <v>354</v>
      </c>
      <c r="E64" s="182" t="s">
        <v>240</v>
      </c>
      <c r="F64" s="182"/>
      <c r="G64" s="182"/>
      <c r="H64" s="181">
        <v>170</v>
      </c>
      <c r="I64" s="180">
        <v>170</v>
      </c>
      <c r="J64" s="180">
        <v>0</v>
      </c>
      <c r="K64" s="180">
        <v>170</v>
      </c>
      <c r="L64" s="180">
        <v>0</v>
      </c>
      <c r="M64" s="180">
        <v>170</v>
      </c>
      <c r="N64" s="180">
        <v>0</v>
      </c>
      <c r="O64" s="179">
        <v>0</v>
      </c>
      <c r="P64" s="179">
        <v>0</v>
      </c>
    </row>
    <row r="65" spans="1:16" ht="38.25" outlineLevel="4">
      <c r="A65" s="183" t="s">
        <v>235</v>
      </c>
      <c r="B65" s="182" t="s">
        <v>261</v>
      </c>
      <c r="C65" s="182" t="s">
        <v>355</v>
      </c>
      <c r="D65" s="182" t="s">
        <v>354</v>
      </c>
      <c r="E65" s="182" t="s">
        <v>234</v>
      </c>
      <c r="F65" s="182"/>
      <c r="G65" s="182"/>
      <c r="H65" s="181">
        <v>170</v>
      </c>
      <c r="I65" s="180">
        <v>170</v>
      </c>
      <c r="J65" s="180">
        <v>0</v>
      </c>
      <c r="K65" s="180">
        <v>170</v>
      </c>
      <c r="L65" s="180">
        <v>0</v>
      </c>
      <c r="M65" s="180">
        <v>170</v>
      </c>
      <c r="N65" s="180">
        <v>0</v>
      </c>
      <c r="O65" s="179">
        <v>0</v>
      </c>
      <c r="P65" s="179">
        <v>0</v>
      </c>
    </row>
    <row r="66" spans="1:16" ht="25.5" outlineLevel="1">
      <c r="A66" s="183" t="s">
        <v>353</v>
      </c>
      <c r="B66" s="182" t="s">
        <v>261</v>
      </c>
      <c r="C66" s="182" t="s">
        <v>352</v>
      </c>
      <c r="D66" s="182" t="s">
        <v>242</v>
      </c>
      <c r="E66" s="182" t="s">
        <v>240</v>
      </c>
      <c r="F66" s="182"/>
      <c r="G66" s="182"/>
      <c r="H66" s="181">
        <v>133.5</v>
      </c>
      <c r="I66" s="180">
        <v>133.5</v>
      </c>
      <c r="J66" s="180">
        <v>0</v>
      </c>
      <c r="K66" s="180">
        <v>133.5</v>
      </c>
      <c r="L66" s="180">
        <v>0</v>
      </c>
      <c r="M66" s="180">
        <v>133.5</v>
      </c>
      <c r="N66" s="180">
        <v>0</v>
      </c>
      <c r="O66" s="179">
        <v>0</v>
      </c>
      <c r="P66" s="179">
        <v>0</v>
      </c>
    </row>
    <row r="67" spans="1:16" ht="15" outlineLevel="2">
      <c r="A67" s="183" t="s">
        <v>351</v>
      </c>
      <c r="B67" s="182" t="s">
        <v>261</v>
      </c>
      <c r="C67" s="182" t="s">
        <v>349</v>
      </c>
      <c r="D67" s="182" t="s">
        <v>242</v>
      </c>
      <c r="E67" s="182" t="s">
        <v>240</v>
      </c>
      <c r="F67" s="182"/>
      <c r="G67" s="182"/>
      <c r="H67" s="181">
        <v>133.5</v>
      </c>
      <c r="I67" s="180">
        <v>133.5</v>
      </c>
      <c r="J67" s="180">
        <v>0</v>
      </c>
      <c r="K67" s="180">
        <v>133.5</v>
      </c>
      <c r="L67" s="180">
        <v>0</v>
      </c>
      <c r="M67" s="180">
        <v>133.5</v>
      </c>
      <c r="N67" s="180">
        <v>0</v>
      </c>
      <c r="O67" s="179">
        <v>0</v>
      </c>
      <c r="P67" s="179">
        <v>0</v>
      </c>
    </row>
    <row r="68" spans="1:16" ht="63.75" outlineLevel="3">
      <c r="A68" s="183" t="s">
        <v>350</v>
      </c>
      <c r="B68" s="182" t="s">
        <v>261</v>
      </c>
      <c r="C68" s="182" t="s">
        <v>349</v>
      </c>
      <c r="D68" s="182" t="s">
        <v>348</v>
      </c>
      <c r="E68" s="182" t="s">
        <v>240</v>
      </c>
      <c r="F68" s="182"/>
      <c r="G68" s="182"/>
      <c r="H68" s="181">
        <v>133.5</v>
      </c>
      <c r="I68" s="180">
        <v>133.5</v>
      </c>
      <c r="J68" s="180">
        <v>0</v>
      </c>
      <c r="K68" s="180">
        <v>133.5</v>
      </c>
      <c r="L68" s="180">
        <v>0</v>
      </c>
      <c r="M68" s="180">
        <v>133.5</v>
      </c>
      <c r="N68" s="180">
        <v>0</v>
      </c>
      <c r="O68" s="179">
        <v>0</v>
      </c>
      <c r="P68" s="179">
        <v>0</v>
      </c>
    </row>
    <row r="69" spans="1:16" ht="38.25" outlineLevel="4">
      <c r="A69" s="183" t="s">
        <v>235</v>
      </c>
      <c r="B69" s="182" t="s">
        <v>261</v>
      </c>
      <c r="C69" s="182" t="s">
        <v>349</v>
      </c>
      <c r="D69" s="182" t="s">
        <v>348</v>
      </c>
      <c r="E69" s="182" t="s">
        <v>234</v>
      </c>
      <c r="F69" s="182"/>
      <c r="G69" s="182"/>
      <c r="H69" s="181">
        <v>133.5</v>
      </c>
      <c r="I69" s="180">
        <v>133.5</v>
      </c>
      <c r="J69" s="180">
        <v>0</v>
      </c>
      <c r="K69" s="180">
        <v>133.5</v>
      </c>
      <c r="L69" s="180">
        <v>0</v>
      </c>
      <c r="M69" s="180">
        <v>133.5</v>
      </c>
      <c r="N69" s="180">
        <v>0</v>
      </c>
      <c r="O69" s="179">
        <v>0</v>
      </c>
      <c r="P69" s="179">
        <v>0</v>
      </c>
    </row>
    <row r="70" spans="1:16" ht="15" outlineLevel="1">
      <c r="A70" s="183" t="s">
        <v>303</v>
      </c>
      <c r="B70" s="182" t="s">
        <v>261</v>
      </c>
      <c r="C70" s="182" t="s">
        <v>302</v>
      </c>
      <c r="D70" s="182" t="s">
        <v>242</v>
      </c>
      <c r="E70" s="182" t="s">
        <v>240</v>
      </c>
      <c r="F70" s="182"/>
      <c r="G70" s="182"/>
      <c r="H70" s="181">
        <v>1660</v>
      </c>
      <c r="I70" s="180">
        <v>1660</v>
      </c>
      <c r="J70" s="180">
        <v>0</v>
      </c>
      <c r="K70" s="180">
        <v>1660</v>
      </c>
      <c r="L70" s="180">
        <v>0</v>
      </c>
      <c r="M70" s="180">
        <v>1660</v>
      </c>
      <c r="N70" s="180">
        <v>0</v>
      </c>
      <c r="O70" s="179">
        <v>0</v>
      </c>
      <c r="P70" s="179">
        <v>0</v>
      </c>
    </row>
    <row r="71" spans="1:16" ht="15" outlineLevel="2">
      <c r="A71" s="183" t="s">
        <v>293</v>
      </c>
      <c r="B71" s="182" t="s">
        <v>261</v>
      </c>
      <c r="C71" s="182" t="s">
        <v>273</v>
      </c>
      <c r="D71" s="182" t="s">
        <v>242</v>
      </c>
      <c r="E71" s="182" t="s">
        <v>240</v>
      </c>
      <c r="F71" s="182"/>
      <c r="G71" s="182"/>
      <c r="H71" s="181">
        <v>1500</v>
      </c>
      <c r="I71" s="180">
        <v>1500</v>
      </c>
      <c r="J71" s="180">
        <v>0</v>
      </c>
      <c r="K71" s="180">
        <v>1500</v>
      </c>
      <c r="L71" s="180">
        <v>0</v>
      </c>
      <c r="M71" s="180">
        <v>1500</v>
      </c>
      <c r="N71" s="180">
        <v>0</v>
      </c>
      <c r="O71" s="179">
        <v>0</v>
      </c>
      <c r="P71" s="179">
        <v>0</v>
      </c>
    </row>
    <row r="72" spans="1:16" ht="63.75" outlineLevel="3">
      <c r="A72" s="183" t="s">
        <v>347</v>
      </c>
      <c r="B72" s="182" t="s">
        <v>261</v>
      </c>
      <c r="C72" s="182" t="s">
        <v>273</v>
      </c>
      <c r="D72" s="182" t="s">
        <v>346</v>
      </c>
      <c r="E72" s="182" t="s">
        <v>240</v>
      </c>
      <c r="F72" s="182"/>
      <c r="G72" s="182"/>
      <c r="H72" s="181">
        <v>1500</v>
      </c>
      <c r="I72" s="180">
        <v>1500</v>
      </c>
      <c r="J72" s="180">
        <v>0</v>
      </c>
      <c r="K72" s="180">
        <v>1500</v>
      </c>
      <c r="L72" s="180">
        <v>0</v>
      </c>
      <c r="M72" s="180">
        <v>1500</v>
      </c>
      <c r="N72" s="180">
        <v>0</v>
      </c>
      <c r="O72" s="179">
        <v>0</v>
      </c>
      <c r="P72" s="179">
        <v>0</v>
      </c>
    </row>
    <row r="73" spans="1:16" ht="38.25" outlineLevel="4">
      <c r="A73" s="183" t="s">
        <v>235</v>
      </c>
      <c r="B73" s="182" t="s">
        <v>261</v>
      </c>
      <c r="C73" s="182" t="s">
        <v>273</v>
      </c>
      <c r="D73" s="182" t="s">
        <v>346</v>
      </c>
      <c r="E73" s="182" t="s">
        <v>234</v>
      </c>
      <c r="F73" s="182"/>
      <c r="G73" s="182"/>
      <c r="H73" s="181">
        <v>1500</v>
      </c>
      <c r="I73" s="180">
        <v>1500</v>
      </c>
      <c r="J73" s="180">
        <v>0</v>
      </c>
      <c r="K73" s="180">
        <v>1500</v>
      </c>
      <c r="L73" s="180">
        <v>0</v>
      </c>
      <c r="M73" s="180">
        <v>1500</v>
      </c>
      <c r="N73" s="180">
        <v>0</v>
      </c>
      <c r="O73" s="179">
        <v>0</v>
      </c>
      <c r="P73" s="179">
        <v>0</v>
      </c>
    </row>
    <row r="74" spans="1:16" ht="25.5" outlineLevel="2">
      <c r="A74" s="183" t="s">
        <v>271</v>
      </c>
      <c r="B74" s="182" t="s">
        <v>261</v>
      </c>
      <c r="C74" s="182" t="s">
        <v>266</v>
      </c>
      <c r="D74" s="182" t="s">
        <v>242</v>
      </c>
      <c r="E74" s="182" t="s">
        <v>240</v>
      </c>
      <c r="F74" s="182"/>
      <c r="G74" s="182"/>
      <c r="H74" s="181">
        <v>160</v>
      </c>
      <c r="I74" s="180">
        <v>160</v>
      </c>
      <c r="J74" s="180">
        <v>0</v>
      </c>
      <c r="K74" s="180">
        <v>160</v>
      </c>
      <c r="L74" s="180">
        <v>0</v>
      </c>
      <c r="M74" s="180">
        <v>160</v>
      </c>
      <c r="N74" s="180">
        <v>0</v>
      </c>
      <c r="O74" s="179">
        <v>0</v>
      </c>
      <c r="P74" s="179">
        <v>0</v>
      </c>
    </row>
    <row r="75" spans="1:16" ht="38.25" outlineLevel="3">
      <c r="A75" s="183" t="s">
        <v>345</v>
      </c>
      <c r="B75" s="182" t="s">
        <v>261</v>
      </c>
      <c r="C75" s="182" t="s">
        <v>266</v>
      </c>
      <c r="D75" s="182" t="s">
        <v>344</v>
      </c>
      <c r="E75" s="182" t="s">
        <v>240</v>
      </c>
      <c r="F75" s="182"/>
      <c r="G75" s="182"/>
      <c r="H75" s="181">
        <v>160</v>
      </c>
      <c r="I75" s="180">
        <v>160</v>
      </c>
      <c r="J75" s="180">
        <v>0</v>
      </c>
      <c r="K75" s="180">
        <v>160</v>
      </c>
      <c r="L75" s="180">
        <v>0</v>
      </c>
      <c r="M75" s="180">
        <v>160</v>
      </c>
      <c r="N75" s="180">
        <v>0</v>
      </c>
      <c r="O75" s="179">
        <v>0</v>
      </c>
      <c r="P75" s="179">
        <v>0</v>
      </c>
    </row>
    <row r="76" spans="1:16" ht="38.25" outlineLevel="4">
      <c r="A76" s="183" t="s">
        <v>235</v>
      </c>
      <c r="B76" s="182" t="s">
        <v>261</v>
      </c>
      <c r="C76" s="182" t="s">
        <v>266</v>
      </c>
      <c r="D76" s="182" t="s">
        <v>344</v>
      </c>
      <c r="E76" s="182" t="s">
        <v>234</v>
      </c>
      <c r="F76" s="182"/>
      <c r="G76" s="182"/>
      <c r="H76" s="181">
        <v>160</v>
      </c>
      <c r="I76" s="180">
        <v>160</v>
      </c>
      <c r="J76" s="180">
        <v>0</v>
      </c>
      <c r="K76" s="180">
        <v>160</v>
      </c>
      <c r="L76" s="180">
        <v>0</v>
      </c>
      <c r="M76" s="180">
        <v>160</v>
      </c>
      <c r="N76" s="180">
        <v>0</v>
      </c>
      <c r="O76" s="179">
        <v>0</v>
      </c>
      <c r="P76" s="179">
        <v>0</v>
      </c>
    </row>
    <row r="77" spans="1:16" ht="15" outlineLevel="1">
      <c r="A77" s="183" t="s">
        <v>256</v>
      </c>
      <c r="B77" s="182" t="s">
        <v>261</v>
      </c>
      <c r="C77" s="182" t="s">
        <v>255</v>
      </c>
      <c r="D77" s="182" t="s">
        <v>242</v>
      </c>
      <c r="E77" s="182" t="s">
        <v>240</v>
      </c>
      <c r="F77" s="182"/>
      <c r="G77" s="182"/>
      <c r="H77" s="181">
        <v>697.4</v>
      </c>
      <c r="I77" s="180">
        <v>697.4</v>
      </c>
      <c r="J77" s="180">
        <v>0</v>
      </c>
      <c r="K77" s="180">
        <v>697.4</v>
      </c>
      <c r="L77" s="180">
        <v>0</v>
      </c>
      <c r="M77" s="180">
        <v>697.4</v>
      </c>
      <c r="N77" s="180">
        <v>0</v>
      </c>
      <c r="O77" s="179">
        <v>0</v>
      </c>
      <c r="P77" s="179">
        <v>0</v>
      </c>
    </row>
    <row r="78" spans="1:16" ht="25.5" outlineLevel="2">
      <c r="A78" s="183" t="s">
        <v>343</v>
      </c>
      <c r="B78" s="182" t="s">
        <v>261</v>
      </c>
      <c r="C78" s="182" t="s">
        <v>336</v>
      </c>
      <c r="D78" s="182" t="s">
        <v>242</v>
      </c>
      <c r="E78" s="182" t="s">
        <v>240</v>
      </c>
      <c r="F78" s="182"/>
      <c r="G78" s="182"/>
      <c r="H78" s="181">
        <v>532.4</v>
      </c>
      <c r="I78" s="180">
        <v>532.4</v>
      </c>
      <c r="J78" s="180">
        <v>0</v>
      </c>
      <c r="K78" s="180">
        <v>532.4</v>
      </c>
      <c r="L78" s="180">
        <v>0</v>
      </c>
      <c r="M78" s="180">
        <v>532.4</v>
      </c>
      <c r="N78" s="180">
        <v>0</v>
      </c>
      <c r="O78" s="179">
        <v>0</v>
      </c>
      <c r="P78" s="179">
        <v>0</v>
      </c>
    </row>
    <row r="79" spans="1:16" ht="51" outlineLevel="3">
      <c r="A79" s="183" t="s">
        <v>342</v>
      </c>
      <c r="B79" s="182" t="s">
        <v>261</v>
      </c>
      <c r="C79" s="182" t="s">
        <v>336</v>
      </c>
      <c r="D79" s="182" t="s">
        <v>341</v>
      </c>
      <c r="E79" s="182" t="s">
        <v>240</v>
      </c>
      <c r="F79" s="182"/>
      <c r="G79" s="182"/>
      <c r="H79" s="181">
        <v>43</v>
      </c>
      <c r="I79" s="180">
        <v>43</v>
      </c>
      <c r="J79" s="180">
        <v>0</v>
      </c>
      <c r="K79" s="180">
        <v>43</v>
      </c>
      <c r="L79" s="180">
        <v>0</v>
      </c>
      <c r="M79" s="180">
        <v>43</v>
      </c>
      <c r="N79" s="180">
        <v>0</v>
      </c>
      <c r="O79" s="179">
        <v>0</v>
      </c>
      <c r="P79" s="179">
        <v>0</v>
      </c>
    </row>
    <row r="80" spans="1:16" ht="51" outlineLevel="4">
      <c r="A80" s="183" t="s">
        <v>252</v>
      </c>
      <c r="B80" s="182" t="s">
        <v>261</v>
      </c>
      <c r="C80" s="182" t="s">
        <v>336</v>
      </c>
      <c r="D80" s="182" t="s">
        <v>341</v>
      </c>
      <c r="E80" s="182" t="s">
        <v>248</v>
      </c>
      <c r="F80" s="182"/>
      <c r="G80" s="182"/>
      <c r="H80" s="181">
        <v>43</v>
      </c>
      <c r="I80" s="180">
        <v>43</v>
      </c>
      <c r="J80" s="180">
        <v>0</v>
      </c>
      <c r="K80" s="180">
        <v>43</v>
      </c>
      <c r="L80" s="180">
        <v>0</v>
      </c>
      <c r="M80" s="180">
        <v>43</v>
      </c>
      <c r="N80" s="180">
        <v>0</v>
      </c>
      <c r="O80" s="179">
        <v>0</v>
      </c>
      <c r="P80" s="179">
        <v>0</v>
      </c>
    </row>
    <row r="81" spans="1:16" ht="51" outlineLevel="3">
      <c r="A81" s="183" t="s">
        <v>340</v>
      </c>
      <c r="B81" s="182" t="s">
        <v>261</v>
      </c>
      <c r="C81" s="182" t="s">
        <v>336</v>
      </c>
      <c r="D81" s="182" t="s">
        <v>339</v>
      </c>
      <c r="E81" s="182" t="s">
        <v>240</v>
      </c>
      <c r="F81" s="182"/>
      <c r="G81" s="182"/>
      <c r="H81" s="181">
        <v>381.4</v>
      </c>
      <c r="I81" s="180">
        <v>381.4</v>
      </c>
      <c r="J81" s="180">
        <v>0</v>
      </c>
      <c r="K81" s="180">
        <v>381.4</v>
      </c>
      <c r="L81" s="180">
        <v>0</v>
      </c>
      <c r="M81" s="180">
        <v>381.4</v>
      </c>
      <c r="N81" s="180">
        <v>0</v>
      </c>
      <c r="O81" s="179">
        <v>0</v>
      </c>
      <c r="P81" s="179">
        <v>0</v>
      </c>
    </row>
    <row r="82" spans="1:16" ht="25.5" outlineLevel="4">
      <c r="A82" s="183" t="s">
        <v>337</v>
      </c>
      <c r="B82" s="182" t="s">
        <v>261</v>
      </c>
      <c r="C82" s="182" t="s">
        <v>336</v>
      </c>
      <c r="D82" s="182" t="s">
        <v>339</v>
      </c>
      <c r="E82" s="182" t="s">
        <v>334</v>
      </c>
      <c r="F82" s="182"/>
      <c r="G82" s="182"/>
      <c r="H82" s="181">
        <v>381.4</v>
      </c>
      <c r="I82" s="180">
        <v>381.4</v>
      </c>
      <c r="J82" s="180">
        <v>0</v>
      </c>
      <c r="K82" s="180">
        <v>381.4</v>
      </c>
      <c r="L82" s="180">
        <v>0</v>
      </c>
      <c r="M82" s="180">
        <v>381.4</v>
      </c>
      <c r="N82" s="180">
        <v>0</v>
      </c>
      <c r="O82" s="179">
        <v>0</v>
      </c>
      <c r="P82" s="179">
        <v>0</v>
      </c>
    </row>
    <row r="83" spans="1:16" ht="63.75" outlineLevel="3">
      <c r="A83" s="183" t="s">
        <v>338</v>
      </c>
      <c r="B83" s="182" t="s">
        <v>261</v>
      </c>
      <c r="C83" s="182" t="s">
        <v>336</v>
      </c>
      <c r="D83" s="182" t="s">
        <v>335</v>
      </c>
      <c r="E83" s="182" t="s">
        <v>240</v>
      </c>
      <c r="F83" s="182"/>
      <c r="G83" s="182"/>
      <c r="H83" s="181">
        <v>108</v>
      </c>
      <c r="I83" s="180">
        <v>108</v>
      </c>
      <c r="J83" s="180">
        <v>0</v>
      </c>
      <c r="K83" s="180">
        <v>108</v>
      </c>
      <c r="L83" s="180">
        <v>0</v>
      </c>
      <c r="M83" s="180">
        <v>108</v>
      </c>
      <c r="N83" s="180">
        <v>0</v>
      </c>
      <c r="O83" s="179">
        <v>0</v>
      </c>
      <c r="P83" s="179">
        <v>0</v>
      </c>
    </row>
    <row r="84" spans="1:16" ht="25.5" outlineLevel="4">
      <c r="A84" s="183" t="s">
        <v>337</v>
      </c>
      <c r="B84" s="182" t="s">
        <v>261</v>
      </c>
      <c r="C84" s="182" t="s">
        <v>336</v>
      </c>
      <c r="D84" s="182" t="s">
        <v>335</v>
      </c>
      <c r="E84" s="182" t="s">
        <v>334</v>
      </c>
      <c r="F84" s="182"/>
      <c r="G84" s="182"/>
      <c r="H84" s="181">
        <v>108</v>
      </c>
      <c r="I84" s="180">
        <v>108</v>
      </c>
      <c r="J84" s="180">
        <v>0</v>
      </c>
      <c r="K84" s="180">
        <v>108</v>
      </c>
      <c r="L84" s="180">
        <v>0</v>
      </c>
      <c r="M84" s="180">
        <v>108</v>
      </c>
      <c r="N84" s="180">
        <v>0</v>
      </c>
      <c r="O84" s="179">
        <v>0</v>
      </c>
      <c r="P84" s="179">
        <v>0</v>
      </c>
    </row>
    <row r="85" spans="1:16" ht="25.5" outlineLevel="2">
      <c r="A85" s="183" t="s">
        <v>333</v>
      </c>
      <c r="B85" s="182" t="s">
        <v>261</v>
      </c>
      <c r="C85" s="182" t="s">
        <v>330</v>
      </c>
      <c r="D85" s="182" t="s">
        <v>242</v>
      </c>
      <c r="E85" s="182" t="s">
        <v>240</v>
      </c>
      <c r="F85" s="182"/>
      <c r="G85" s="182"/>
      <c r="H85" s="181">
        <v>165</v>
      </c>
      <c r="I85" s="180">
        <v>165</v>
      </c>
      <c r="J85" s="180">
        <v>0</v>
      </c>
      <c r="K85" s="180">
        <v>165</v>
      </c>
      <c r="L85" s="180">
        <v>0</v>
      </c>
      <c r="M85" s="180">
        <v>165</v>
      </c>
      <c r="N85" s="180">
        <v>0</v>
      </c>
      <c r="O85" s="179">
        <v>0</v>
      </c>
      <c r="P85" s="179">
        <v>0</v>
      </c>
    </row>
    <row r="86" spans="1:16" ht="38.25" outlineLevel="3">
      <c r="A86" s="183" t="s">
        <v>332</v>
      </c>
      <c r="B86" s="182" t="s">
        <v>261</v>
      </c>
      <c r="C86" s="182" t="s">
        <v>330</v>
      </c>
      <c r="D86" s="182" t="s">
        <v>329</v>
      </c>
      <c r="E86" s="182" t="s">
        <v>240</v>
      </c>
      <c r="F86" s="182"/>
      <c r="G86" s="182"/>
      <c r="H86" s="181">
        <v>165</v>
      </c>
      <c r="I86" s="180">
        <v>165</v>
      </c>
      <c r="J86" s="180">
        <v>0</v>
      </c>
      <c r="K86" s="180">
        <v>165</v>
      </c>
      <c r="L86" s="180">
        <v>0</v>
      </c>
      <c r="M86" s="180">
        <v>165</v>
      </c>
      <c r="N86" s="180">
        <v>0</v>
      </c>
      <c r="O86" s="179">
        <v>0</v>
      </c>
      <c r="P86" s="179">
        <v>0</v>
      </c>
    </row>
    <row r="87" spans="1:16" ht="51" outlineLevel="4">
      <c r="A87" s="183" t="s">
        <v>331</v>
      </c>
      <c r="B87" s="182" t="s">
        <v>261</v>
      </c>
      <c r="C87" s="182" t="s">
        <v>330</v>
      </c>
      <c r="D87" s="182" t="s">
        <v>329</v>
      </c>
      <c r="E87" s="182" t="s">
        <v>328</v>
      </c>
      <c r="F87" s="182"/>
      <c r="G87" s="182"/>
      <c r="H87" s="181">
        <v>165</v>
      </c>
      <c r="I87" s="180">
        <v>165</v>
      </c>
      <c r="J87" s="180">
        <v>0</v>
      </c>
      <c r="K87" s="180">
        <v>165</v>
      </c>
      <c r="L87" s="180">
        <v>0</v>
      </c>
      <c r="M87" s="180">
        <v>165</v>
      </c>
      <c r="N87" s="180">
        <v>0</v>
      </c>
      <c r="O87" s="179">
        <v>0</v>
      </c>
      <c r="P87" s="179">
        <v>0</v>
      </c>
    </row>
    <row r="88" spans="1:16" ht="15" outlineLevel="1">
      <c r="A88" s="183" t="s">
        <v>327</v>
      </c>
      <c r="B88" s="182" t="s">
        <v>261</v>
      </c>
      <c r="C88" s="182" t="s">
        <v>326</v>
      </c>
      <c r="D88" s="182" t="s">
        <v>242</v>
      </c>
      <c r="E88" s="182" t="s">
        <v>240</v>
      </c>
      <c r="F88" s="182"/>
      <c r="G88" s="182"/>
      <c r="H88" s="181">
        <v>2295.9</v>
      </c>
      <c r="I88" s="180">
        <v>2295.9</v>
      </c>
      <c r="J88" s="180">
        <v>0</v>
      </c>
      <c r="K88" s="180">
        <v>2295.9</v>
      </c>
      <c r="L88" s="180">
        <v>0</v>
      </c>
      <c r="M88" s="180">
        <v>2295.9</v>
      </c>
      <c r="N88" s="180">
        <v>0</v>
      </c>
      <c r="O88" s="179">
        <v>0</v>
      </c>
      <c r="P88" s="179">
        <v>0</v>
      </c>
    </row>
    <row r="89" spans="1:16" ht="15" outlineLevel="2">
      <c r="A89" s="183" t="s">
        <v>325</v>
      </c>
      <c r="B89" s="182" t="s">
        <v>261</v>
      </c>
      <c r="C89" s="182" t="s">
        <v>322</v>
      </c>
      <c r="D89" s="182" t="s">
        <v>242</v>
      </c>
      <c r="E89" s="182" t="s">
        <v>240</v>
      </c>
      <c r="F89" s="182"/>
      <c r="G89" s="182"/>
      <c r="H89" s="181">
        <v>2295.9</v>
      </c>
      <c r="I89" s="180">
        <v>2295.9</v>
      </c>
      <c r="J89" s="180">
        <v>0</v>
      </c>
      <c r="K89" s="180">
        <v>2295.9</v>
      </c>
      <c r="L89" s="180">
        <v>0</v>
      </c>
      <c r="M89" s="180">
        <v>2295.9</v>
      </c>
      <c r="N89" s="180">
        <v>0</v>
      </c>
      <c r="O89" s="179">
        <v>0</v>
      </c>
      <c r="P89" s="179">
        <v>0</v>
      </c>
    </row>
    <row r="90" spans="1:16" ht="25.5" outlineLevel="3">
      <c r="A90" s="183" t="s">
        <v>262</v>
      </c>
      <c r="B90" s="182" t="s">
        <v>261</v>
      </c>
      <c r="C90" s="182" t="s">
        <v>322</v>
      </c>
      <c r="D90" s="182" t="s">
        <v>324</v>
      </c>
      <c r="E90" s="182" t="s">
        <v>240</v>
      </c>
      <c r="F90" s="182"/>
      <c r="G90" s="182"/>
      <c r="H90" s="181">
        <v>2095.9</v>
      </c>
      <c r="I90" s="180">
        <v>2095.9</v>
      </c>
      <c r="J90" s="180">
        <v>0</v>
      </c>
      <c r="K90" s="180">
        <v>2095.9</v>
      </c>
      <c r="L90" s="180">
        <v>0</v>
      </c>
      <c r="M90" s="180">
        <v>2095.9</v>
      </c>
      <c r="N90" s="180">
        <v>0</v>
      </c>
      <c r="O90" s="179">
        <v>0</v>
      </c>
      <c r="P90" s="179">
        <v>0</v>
      </c>
    </row>
    <row r="91" spans="1:16" ht="76.5" outlineLevel="4">
      <c r="A91" s="183" t="s">
        <v>277</v>
      </c>
      <c r="B91" s="182" t="s">
        <v>261</v>
      </c>
      <c r="C91" s="182" t="s">
        <v>322</v>
      </c>
      <c r="D91" s="182" t="s">
        <v>324</v>
      </c>
      <c r="E91" s="182" t="s">
        <v>275</v>
      </c>
      <c r="F91" s="182"/>
      <c r="G91" s="182"/>
      <c r="H91" s="181">
        <v>2095.9</v>
      </c>
      <c r="I91" s="180">
        <v>2095.9</v>
      </c>
      <c r="J91" s="180">
        <v>0</v>
      </c>
      <c r="K91" s="180">
        <v>2095.9</v>
      </c>
      <c r="L91" s="180">
        <v>0</v>
      </c>
      <c r="M91" s="180">
        <v>2095.9</v>
      </c>
      <c r="N91" s="180">
        <v>0</v>
      </c>
      <c r="O91" s="179">
        <v>0</v>
      </c>
      <c r="P91" s="179">
        <v>0</v>
      </c>
    </row>
    <row r="92" spans="1:16" ht="25.5" outlineLevel="3">
      <c r="A92" s="183" t="s">
        <v>323</v>
      </c>
      <c r="B92" s="182" t="s">
        <v>261</v>
      </c>
      <c r="C92" s="182" t="s">
        <v>322</v>
      </c>
      <c r="D92" s="182" t="s">
        <v>321</v>
      </c>
      <c r="E92" s="182" t="s">
        <v>240</v>
      </c>
      <c r="F92" s="182"/>
      <c r="G92" s="182"/>
      <c r="H92" s="181">
        <v>200</v>
      </c>
      <c r="I92" s="180">
        <v>200</v>
      </c>
      <c r="J92" s="180">
        <v>0</v>
      </c>
      <c r="K92" s="180">
        <v>200</v>
      </c>
      <c r="L92" s="180">
        <v>0</v>
      </c>
      <c r="M92" s="180">
        <v>200</v>
      </c>
      <c r="N92" s="180">
        <v>0</v>
      </c>
      <c r="O92" s="179">
        <v>0</v>
      </c>
      <c r="P92" s="179">
        <v>0</v>
      </c>
    </row>
    <row r="93" spans="1:16" ht="38.25" outlineLevel="4">
      <c r="A93" s="183" t="s">
        <v>235</v>
      </c>
      <c r="B93" s="182" t="s">
        <v>261</v>
      </c>
      <c r="C93" s="182" t="s">
        <v>322</v>
      </c>
      <c r="D93" s="182" t="s">
        <v>321</v>
      </c>
      <c r="E93" s="182" t="s">
        <v>234</v>
      </c>
      <c r="F93" s="182"/>
      <c r="G93" s="182"/>
      <c r="H93" s="181">
        <v>200</v>
      </c>
      <c r="I93" s="180">
        <v>200</v>
      </c>
      <c r="J93" s="180">
        <v>0</v>
      </c>
      <c r="K93" s="180">
        <v>200</v>
      </c>
      <c r="L93" s="180">
        <v>0</v>
      </c>
      <c r="M93" s="180">
        <v>200</v>
      </c>
      <c r="N93" s="180">
        <v>0</v>
      </c>
      <c r="O93" s="179">
        <v>0</v>
      </c>
      <c r="P93" s="179">
        <v>0</v>
      </c>
    </row>
    <row r="94" spans="1:16" ht="51">
      <c r="A94" s="183" t="s">
        <v>320</v>
      </c>
      <c r="B94" s="182" t="s">
        <v>278</v>
      </c>
      <c r="C94" s="182" t="s">
        <v>246</v>
      </c>
      <c r="D94" s="182" t="s">
        <v>242</v>
      </c>
      <c r="E94" s="182" t="s">
        <v>240</v>
      </c>
      <c r="F94" s="182"/>
      <c r="G94" s="182"/>
      <c r="H94" s="181">
        <v>4239.6</v>
      </c>
      <c r="I94" s="180">
        <v>4239.6</v>
      </c>
      <c r="J94" s="180">
        <v>0</v>
      </c>
      <c r="K94" s="180">
        <v>4239.6</v>
      </c>
      <c r="L94" s="180">
        <v>0</v>
      </c>
      <c r="M94" s="180">
        <v>4239.6</v>
      </c>
      <c r="N94" s="180">
        <v>0</v>
      </c>
      <c r="O94" s="179">
        <v>0</v>
      </c>
      <c r="P94" s="179">
        <v>0</v>
      </c>
    </row>
    <row r="95" spans="1:16" ht="15" outlineLevel="1">
      <c r="A95" s="183" t="s">
        <v>319</v>
      </c>
      <c r="B95" s="182" t="s">
        <v>278</v>
      </c>
      <c r="C95" s="182" t="s">
        <v>318</v>
      </c>
      <c r="D95" s="182" t="s">
        <v>242</v>
      </c>
      <c r="E95" s="182" t="s">
        <v>240</v>
      </c>
      <c r="F95" s="182"/>
      <c r="G95" s="182"/>
      <c r="H95" s="181">
        <v>3789.6</v>
      </c>
      <c r="I95" s="180">
        <v>3789.6</v>
      </c>
      <c r="J95" s="180">
        <v>0</v>
      </c>
      <c r="K95" s="180">
        <v>3789.6</v>
      </c>
      <c r="L95" s="180">
        <v>0</v>
      </c>
      <c r="M95" s="180">
        <v>3789.6</v>
      </c>
      <c r="N95" s="180">
        <v>0</v>
      </c>
      <c r="O95" s="179">
        <v>0</v>
      </c>
      <c r="P95" s="179">
        <v>0</v>
      </c>
    </row>
    <row r="96" spans="1:16" ht="51" outlineLevel="2">
      <c r="A96" s="183" t="s">
        <v>317</v>
      </c>
      <c r="B96" s="182" t="s">
        <v>278</v>
      </c>
      <c r="C96" s="182" t="s">
        <v>315</v>
      </c>
      <c r="D96" s="182" t="s">
        <v>242</v>
      </c>
      <c r="E96" s="182" t="s">
        <v>240</v>
      </c>
      <c r="F96" s="182"/>
      <c r="G96" s="182"/>
      <c r="H96" s="181">
        <v>3477.6</v>
      </c>
      <c r="I96" s="180">
        <v>3477.6</v>
      </c>
      <c r="J96" s="180">
        <v>0</v>
      </c>
      <c r="K96" s="180">
        <v>3477.6</v>
      </c>
      <c r="L96" s="180">
        <v>0</v>
      </c>
      <c r="M96" s="180">
        <v>3477.6</v>
      </c>
      <c r="N96" s="180">
        <v>0</v>
      </c>
      <c r="O96" s="179">
        <v>0</v>
      </c>
      <c r="P96" s="179">
        <v>0</v>
      </c>
    </row>
    <row r="97" spans="1:16" ht="25.5" outlineLevel="3">
      <c r="A97" s="183" t="s">
        <v>241</v>
      </c>
      <c r="B97" s="182" t="s">
        <v>278</v>
      </c>
      <c r="C97" s="182" t="s">
        <v>315</v>
      </c>
      <c r="D97" s="182" t="s">
        <v>230</v>
      </c>
      <c r="E97" s="182" t="s">
        <v>240</v>
      </c>
      <c r="F97" s="182"/>
      <c r="G97" s="182"/>
      <c r="H97" s="181">
        <v>3477.6</v>
      </c>
      <c r="I97" s="180">
        <v>3477.6</v>
      </c>
      <c r="J97" s="180">
        <v>0</v>
      </c>
      <c r="K97" s="180">
        <v>3477.6</v>
      </c>
      <c r="L97" s="180">
        <v>0</v>
      </c>
      <c r="M97" s="180">
        <v>3477.6</v>
      </c>
      <c r="N97" s="180">
        <v>0</v>
      </c>
      <c r="O97" s="179">
        <v>0</v>
      </c>
      <c r="P97" s="179">
        <v>0</v>
      </c>
    </row>
    <row r="98" spans="1:16" ht="25.5" outlineLevel="4">
      <c r="A98" s="183" t="s">
        <v>239</v>
      </c>
      <c r="B98" s="182" t="s">
        <v>278</v>
      </c>
      <c r="C98" s="182" t="s">
        <v>315</v>
      </c>
      <c r="D98" s="182" t="s">
        <v>230</v>
      </c>
      <c r="E98" s="182" t="s">
        <v>238</v>
      </c>
      <c r="F98" s="182"/>
      <c r="G98" s="182"/>
      <c r="H98" s="181">
        <v>3117.6</v>
      </c>
      <c r="I98" s="180">
        <v>3117.6</v>
      </c>
      <c r="J98" s="180">
        <v>0</v>
      </c>
      <c r="K98" s="180">
        <v>3117.6</v>
      </c>
      <c r="L98" s="180">
        <v>0</v>
      </c>
      <c r="M98" s="180">
        <v>3117.6</v>
      </c>
      <c r="N98" s="180">
        <v>0</v>
      </c>
      <c r="O98" s="179">
        <v>0</v>
      </c>
      <c r="P98" s="179">
        <v>0</v>
      </c>
    </row>
    <row r="99" spans="1:16" ht="25.5" outlineLevel="4">
      <c r="A99" s="183" t="s">
        <v>279</v>
      </c>
      <c r="B99" s="182" t="s">
        <v>278</v>
      </c>
      <c r="C99" s="182" t="s">
        <v>315</v>
      </c>
      <c r="D99" s="182" t="s">
        <v>230</v>
      </c>
      <c r="E99" s="182" t="s">
        <v>316</v>
      </c>
      <c r="F99" s="182"/>
      <c r="G99" s="182"/>
      <c r="H99" s="181">
        <v>3</v>
      </c>
      <c r="I99" s="180">
        <v>3</v>
      </c>
      <c r="J99" s="180">
        <v>0</v>
      </c>
      <c r="K99" s="180">
        <v>3</v>
      </c>
      <c r="L99" s="180">
        <v>0</v>
      </c>
      <c r="M99" s="180">
        <v>3</v>
      </c>
      <c r="N99" s="180">
        <v>0</v>
      </c>
      <c r="O99" s="179">
        <v>0</v>
      </c>
      <c r="P99" s="179">
        <v>0</v>
      </c>
    </row>
    <row r="100" spans="1:16" ht="38.25" outlineLevel="4">
      <c r="A100" s="183" t="s">
        <v>237</v>
      </c>
      <c r="B100" s="182" t="s">
        <v>278</v>
      </c>
      <c r="C100" s="182" t="s">
        <v>315</v>
      </c>
      <c r="D100" s="182" t="s">
        <v>230</v>
      </c>
      <c r="E100" s="182" t="s">
        <v>236</v>
      </c>
      <c r="F100" s="182"/>
      <c r="G100" s="182"/>
      <c r="H100" s="181">
        <v>287</v>
      </c>
      <c r="I100" s="180">
        <v>287</v>
      </c>
      <c r="J100" s="180">
        <v>0</v>
      </c>
      <c r="K100" s="180">
        <v>287</v>
      </c>
      <c r="L100" s="180">
        <v>0</v>
      </c>
      <c r="M100" s="180">
        <v>287</v>
      </c>
      <c r="N100" s="180">
        <v>0</v>
      </c>
      <c r="O100" s="179">
        <v>0</v>
      </c>
      <c r="P100" s="179">
        <v>0</v>
      </c>
    </row>
    <row r="101" spans="1:16" ht="38.25" outlineLevel="4">
      <c r="A101" s="183" t="s">
        <v>235</v>
      </c>
      <c r="B101" s="182" t="s">
        <v>278</v>
      </c>
      <c r="C101" s="182" t="s">
        <v>315</v>
      </c>
      <c r="D101" s="182" t="s">
        <v>230</v>
      </c>
      <c r="E101" s="182" t="s">
        <v>234</v>
      </c>
      <c r="F101" s="182"/>
      <c r="G101" s="182"/>
      <c r="H101" s="181">
        <v>45</v>
      </c>
      <c r="I101" s="180">
        <v>45</v>
      </c>
      <c r="J101" s="180">
        <v>0</v>
      </c>
      <c r="K101" s="180">
        <v>45</v>
      </c>
      <c r="L101" s="180">
        <v>0</v>
      </c>
      <c r="M101" s="180">
        <v>45</v>
      </c>
      <c r="N101" s="180">
        <v>0</v>
      </c>
      <c r="O101" s="179">
        <v>0</v>
      </c>
      <c r="P101" s="179">
        <v>0</v>
      </c>
    </row>
    <row r="102" spans="1:16" ht="25.5" outlineLevel="4">
      <c r="A102" s="183" t="s">
        <v>233</v>
      </c>
      <c r="B102" s="182" t="s">
        <v>278</v>
      </c>
      <c r="C102" s="182" t="s">
        <v>315</v>
      </c>
      <c r="D102" s="182" t="s">
        <v>230</v>
      </c>
      <c r="E102" s="182" t="s">
        <v>229</v>
      </c>
      <c r="F102" s="182"/>
      <c r="G102" s="182"/>
      <c r="H102" s="181">
        <v>25</v>
      </c>
      <c r="I102" s="180">
        <v>25</v>
      </c>
      <c r="J102" s="180">
        <v>0</v>
      </c>
      <c r="K102" s="180">
        <v>25</v>
      </c>
      <c r="L102" s="180">
        <v>0</v>
      </c>
      <c r="M102" s="180">
        <v>25</v>
      </c>
      <c r="N102" s="180">
        <v>0</v>
      </c>
      <c r="O102" s="179">
        <v>0</v>
      </c>
      <c r="P102" s="179">
        <v>0</v>
      </c>
    </row>
    <row r="103" spans="1:16" ht="25.5" outlineLevel="2">
      <c r="A103" s="183" t="s">
        <v>314</v>
      </c>
      <c r="B103" s="182" t="s">
        <v>278</v>
      </c>
      <c r="C103" s="182" t="s">
        <v>312</v>
      </c>
      <c r="D103" s="182" t="s">
        <v>242</v>
      </c>
      <c r="E103" s="182" t="s">
        <v>240</v>
      </c>
      <c r="F103" s="182"/>
      <c r="G103" s="182"/>
      <c r="H103" s="181">
        <v>312</v>
      </c>
      <c r="I103" s="180">
        <v>312</v>
      </c>
      <c r="J103" s="180">
        <v>0</v>
      </c>
      <c r="K103" s="180">
        <v>312</v>
      </c>
      <c r="L103" s="180">
        <v>0</v>
      </c>
      <c r="M103" s="180">
        <v>312</v>
      </c>
      <c r="N103" s="180">
        <v>0</v>
      </c>
      <c r="O103" s="179">
        <v>0</v>
      </c>
      <c r="P103" s="179">
        <v>0</v>
      </c>
    </row>
    <row r="104" spans="1:16" ht="25.5" outlineLevel="3">
      <c r="A104" s="183" t="s">
        <v>313</v>
      </c>
      <c r="B104" s="182" t="s">
        <v>278</v>
      </c>
      <c r="C104" s="182" t="s">
        <v>312</v>
      </c>
      <c r="D104" s="182" t="s">
        <v>311</v>
      </c>
      <c r="E104" s="182" t="s">
        <v>240</v>
      </c>
      <c r="F104" s="182"/>
      <c r="G104" s="182"/>
      <c r="H104" s="181">
        <v>312</v>
      </c>
      <c r="I104" s="180">
        <v>312</v>
      </c>
      <c r="J104" s="180">
        <v>0</v>
      </c>
      <c r="K104" s="180">
        <v>312</v>
      </c>
      <c r="L104" s="180">
        <v>0</v>
      </c>
      <c r="M104" s="180">
        <v>312</v>
      </c>
      <c r="N104" s="180">
        <v>0</v>
      </c>
      <c r="O104" s="179">
        <v>0</v>
      </c>
      <c r="P104" s="179">
        <v>0</v>
      </c>
    </row>
    <row r="105" spans="1:16" ht="38.25" outlineLevel="4">
      <c r="A105" s="183" t="s">
        <v>235</v>
      </c>
      <c r="B105" s="182" t="s">
        <v>278</v>
      </c>
      <c r="C105" s="182" t="s">
        <v>312</v>
      </c>
      <c r="D105" s="182" t="s">
        <v>311</v>
      </c>
      <c r="E105" s="182" t="s">
        <v>234</v>
      </c>
      <c r="F105" s="182"/>
      <c r="G105" s="182"/>
      <c r="H105" s="181">
        <v>312</v>
      </c>
      <c r="I105" s="180">
        <v>312</v>
      </c>
      <c r="J105" s="180">
        <v>0</v>
      </c>
      <c r="K105" s="180">
        <v>312</v>
      </c>
      <c r="L105" s="180">
        <v>0</v>
      </c>
      <c r="M105" s="180">
        <v>312</v>
      </c>
      <c r="N105" s="180">
        <v>0</v>
      </c>
      <c r="O105" s="179">
        <v>0</v>
      </c>
      <c r="P105" s="179">
        <v>0</v>
      </c>
    </row>
    <row r="106" spans="1:16" ht="15" outlineLevel="1">
      <c r="A106" s="183" t="s">
        <v>256</v>
      </c>
      <c r="B106" s="182" t="s">
        <v>278</v>
      </c>
      <c r="C106" s="182" t="s">
        <v>255</v>
      </c>
      <c r="D106" s="182" t="s">
        <v>242</v>
      </c>
      <c r="E106" s="182" t="s">
        <v>240</v>
      </c>
      <c r="F106" s="182"/>
      <c r="G106" s="182"/>
      <c r="H106" s="181">
        <v>450</v>
      </c>
      <c r="I106" s="180">
        <v>450</v>
      </c>
      <c r="J106" s="180">
        <v>0</v>
      </c>
      <c r="K106" s="180">
        <v>450</v>
      </c>
      <c r="L106" s="180">
        <v>0</v>
      </c>
      <c r="M106" s="180">
        <v>450</v>
      </c>
      <c r="N106" s="180">
        <v>0</v>
      </c>
      <c r="O106" s="179">
        <v>0</v>
      </c>
      <c r="P106" s="179">
        <v>0</v>
      </c>
    </row>
    <row r="107" spans="1:16" ht="15" outlineLevel="2">
      <c r="A107" s="183" t="s">
        <v>310</v>
      </c>
      <c r="B107" s="182" t="s">
        <v>278</v>
      </c>
      <c r="C107" s="182" t="s">
        <v>307</v>
      </c>
      <c r="D107" s="182" t="s">
        <v>242</v>
      </c>
      <c r="E107" s="182" t="s">
        <v>240</v>
      </c>
      <c r="F107" s="182"/>
      <c r="G107" s="182"/>
      <c r="H107" s="181">
        <v>450</v>
      </c>
      <c r="I107" s="180">
        <v>450</v>
      </c>
      <c r="J107" s="180">
        <v>0</v>
      </c>
      <c r="K107" s="180">
        <v>450</v>
      </c>
      <c r="L107" s="180">
        <v>0</v>
      </c>
      <c r="M107" s="180">
        <v>450</v>
      </c>
      <c r="N107" s="180">
        <v>0</v>
      </c>
      <c r="O107" s="179">
        <v>0</v>
      </c>
      <c r="P107" s="179">
        <v>0</v>
      </c>
    </row>
    <row r="108" spans="1:16" ht="76.5" outlineLevel="3">
      <c r="A108" s="183" t="s">
        <v>309</v>
      </c>
      <c r="B108" s="182" t="s">
        <v>278</v>
      </c>
      <c r="C108" s="182" t="s">
        <v>307</v>
      </c>
      <c r="D108" s="182" t="s">
        <v>306</v>
      </c>
      <c r="E108" s="182" t="s">
        <v>240</v>
      </c>
      <c r="F108" s="182"/>
      <c r="G108" s="182"/>
      <c r="H108" s="181">
        <v>450</v>
      </c>
      <c r="I108" s="180">
        <v>450</v>
      </c>
      <c r="J108" s="180">
        <v>0</v>
      </c>
      <c r="K108" s="180">
        <v>450</v>
      </c>
      <c r="L108" s="180">
        <v>0</v>
      </c>
      <c r="M108" s="180">
        <v>450</v>
      </c>
      <c r="N108" s="180">
        <v>0</v>
      </c>
      <c r="O108" s="179">
        <v>0</v>
      </c>
      <c r="P108" s="179">
        <v>0</v>
      </c>
    </row>
    <row r="109" spans="1:16" ht="15" outlineLevel="4">
      <c r="A109" s="183" t="s">
        <v>308</v>
      </c>
      <c r="B109" s="182" t="s">
        <v>278</v>
      </c>
      <c r="C109" s="182" t="s">
        <v>307</v>
      </c>
      <c r="D109" s="182" t="s">
        <v>306</v>
      </c>
      <c r="E109" s="182" t="s">
        <v>305</v>
      </c>
      <c r="F109" s="182"/>
      <c r="G109" s="182"/>
      <c r="H109" s="181">
        <v>450</v>
      </c>
      <c r="I109" s="180">
        <v>450</v>
      </c>
      <c r="J109" s="180">
        <v>0</v>
      </c>
      <c r="K109" s="180">
        <v>450</v>
      </c>
      <c r="L109" s="180">
        <v>0</v>
      </c>
      <c r="M109" s="180">
        <v>450</v>
      </c>
      <c r="N109" s="180">
        <v>0</v>
      </c>
      <c r="O109" s="179">
        <v>0</v>
      </c>
      <c r="P109" s="179">
        <v>0</v>
      </c>
    </row>
    <row r="110" spans="1:16" ht="38.25">
      <c r="A110" s="183" t="s">
        <v>304</v>
      </c>
      <c r="B110" s="182" t="s">
        <v>251</v>
      </c>
      <c r="C110" s="182" t="s">
        <v>246</v>
      </c>
      <c r="D110" s="182" t="s">
        <v>242</v>
      </c>
      <c r="E110" s="182" t="s">
        <v>240</v>
      </c>
      <c r="F110" s="182"/>
      <c r="G110" s="182"/>
      <c r="H110" s="181">
        <v>99083.3</v>
      </c>
      <c r="I110" s="180">
        <v>99083.3</v>
      </c>
      <c r="J110" s="180">
        <v>0</v>
      </c>
      <c r="K110" s="180">
        <v>99083.3</v>
      </c>
      <c r="L110" s="180">
        <v>0</v>
      </c>
      <c r="M110" s="180">
        <v>99083.3</v>
      </c>
      <c r="N110" s="180">
        <v>0</v>
      </c>
      <c r="O110" s="179">
        <v>0</v>
      </c>
      <c r="P110" s="179">
        <v>0</v>
      </c>
    </row>
    <row r="111" spans="1:16" ht="15" outlineLevel="1">
      <c r="A111" s="183" t="s">
        <v>303</v>
      </c>
      <c r="B111" s="182" t="s">
        <v>251</v>
      </c>
      <c r="C111" s="182" t="s">
        <v>302</v>
      </c>
      <c r="D111" s="182" t="s">
        <v>242</v>
      </c>
      <c r="E111" s="182" t="s">
        <v>240</v>
      </c>
      <c r="F111" s="182"/>
      <c r="G111" s="182"/>
      <c r="H111" s="181">
        <v>97022.1</v>
      </c>
      <c r="I111" s="180">
        <v>97022.1</v>
      </c>
      <c r="J111" s="180">
        <v>0</v>
      </c>
      <c r="K111" s="180">
        <v>97022.1</v>
      </c>
      <c r="L111" s="180">
        <v>0</v>
      </c>
      <c r="M111" s="180">
        <v>97022.1</v>
      </c>
      <c r="N111" s="180">
        <v>0</v>
      </c>
      <c r="O111" s="179">
        <v>0</v>
      </c>
      <c r="P111" s="179">
        <v>0</v>
      </c>
    </row>
    <row r="112" spans="1:16" ht="15" outlineLevel="2">
      <c r="A112" s="183" t="s">
        <v>301</v>
      </c>
      <c r="B112" s="182" t="s">
        <v>251</v>
      </c>
      <c r="C112" s="182" t="s">
        <v>295</v>
      </c>
      <c r="D112" s="182" t="s">
        <v>242</v>
      </c>
      <c r="E112" s="182" t="s">
        <v>240</v>
      </c>
      <c r="F112" s="182"/>
      <c r="G112" s="182"/>
      <c r="H112" s="181">
        <v>25140.6</v>
      </c>
      <c r="I112" s="180">
        <v>25140.6</v>
      </c>
      <c r="J112" s="180">
        <v>0</v>
      </c>
      <c r="K112" s="180">
        <v>25140.6</v>
      </c>
      <c r="L112" s="180">
        <v>0</v>
      </c>
      <c r="M112" s="180">
        <v>25140.6</v>
      </c>
      <c r="N112" s="180">
        <v>0</v>
      </c>
      <c r="O112" s="179">
        <v>0</v>
      </c>
      <c r="P112" s="179">
        <v>0</v>
      </c>
    </row>
    <row r="113" spans="1:16" ht="140.25" outlineLevel="3">
      <c r="A113" s="183" t="s">
        <v>300</v>
      </c>
      <c r="B113" s="182" t="s">
        <v>251</v>
      </c>
      <c r="C113" s="182" t="s">
        <v>295</v>
      </c>
      <c r="D113" s="182" t="s">
        <v>299</v>
      </c>
      <c r="E113" s="182" t="s">
        <v>240</v>
      </c>
      <c r="F113" s="182"/>
      <c r="G113" s="182"/>
      <c r="H113" s="181">
        <v>1009.4</v>
      </c>
      <c r="I113" s="180">
        <v>1009.4</v>
      </c>
      <c r="J113" s="180">
        <v>0</v>
      </c>
      <c r="K113" s="180">
        <v>1009.4</v>
      </c>
      <c r="L113" s="180">
        <v>0</v>
      </c>
      <c r="M113" s="180">
        <v>1009.4</v>
      </c>
      <c r="N113" s="180">
        <v>0</v>
      </c>
      <c r="O113" s="179">
        <v>0</v>
      </c>
      <c r="P113" s="179">
        <v>0</v>
      </c>
    </row>
    <row r="114" spans="1:16" ht="38.25" outlineLevel="4">
      <c r="A114" s="183" t="s">
        <v>235</v>
      </c>
      <c r="B114" s="182" t="s">
        <v>251</v>
      </c>
      <c r="C114" s="182" t="s">
        <v>295</v>
      </c>
      <c r="D114" s="182" t="s">
        <v>299</v>
      </c>
      <c r="E114" s="182" t="s">
        <v>234</v>
      </c>
      <c r="F114" s="182"/>
      <c r="G114" s="182"/>
      <c r="H114" s="181">
        <v>1009.4</v>
      </c>
      <c r="I114" s="180">
        <v>1009.4</v>
      </c>
      <c r="J114" s="180">
        <v>0</v>
      </c>
      <c r="K114" s="180">
        <v>1009.4</v>
      </c>
      <c r="L114" s="180">
        <v>0</v>
      </c>
      <c r="M114" s="180">
        <v>1009.4</v>
      </c>
      <c r="N114" s="180">
        <v>0</v>
      </c>
      <c r="O114" s="179">
        <v>0</v>
      </c>
      <c r="P114" s="179">
        <v>0</v>
      </c>
    </row>
    <row r="115" spans="1:16" ht="25.5" outlineLevel="3">
      <c r="A115" s="183" t="s">
        <v>262</v>
      </c>
      <c r="B115" s="182" t="s">
        <v>251</v>
      </c>
      <c r="C115" s="182" t="s">
        <v>295</v>
      </c>
      <c r="D115" s="182" t="s">
        <v>298</v>
      </c>
      <c r="E115" s="182" t="s">
        <v>240</v>
      </c>
      <c r="F115" s="182"/>
      <c r="G115" s="182"/>
      <c r="H115" s="181">
        <v>23159.4</v>
      </c>
      <c r="I115" s="180">
        <v>23159.4</v>
      </c>
      <c r="J115" s="180">
        <v>0</v>
      </c>
      <c r="K115" s="180">
        <v>23159.4</v>
      </c>
      <c r="L115" s="180">
        <v>0</v>
      </c>
      <c r="M115" s="180">
        <v>23159.4</v>
      </c>
      <c r="N115" s="180">
        <v>0</v>
      </c>
      <c r="O115" s="179">
        <v>0</v>
      </c>
      <c r="P115" s="179">
        <v>0</v>
      </c>
    </row>
    <row r="116" spans="1:16" ht="25.5" outlineLevel="4">
      <c r="A116" s="183" t="s">
        <v>239</v>
      </c>
      <c r="B116" s="182" t="s">
        <v>251</v>
      </c>
      <c r="C116" s="182" t="s">
        <v>295</v>
      </c>
      <c r="D116" s="182" t="s">
        <v>298</v>
      </c>
      <c r="E116" s="182" t="s">
        <v>261</v>
      </c>
      <c r="F116" s="182"/>
      <c r="G116" s="182"/>
      <c r="H116" s="181">
        <v>12496.9</v>
      </c>
      <c r="I116" s="180">
        <v>12496.9</v>
      </c>
      <c r="J116" s="180">
        <v>0</v>
      </c>
      <c r="K116" s="180">
        <v>12496.9</v>
      </c>
      <c r="L116" s="180">
        <v>0</v>
      </c>
      <c r="M116" s="180">
        <v>12496.9</v>
      </c>
      <c r="N116" s="180">
        <v>0</v>
      </c>
      <c r="O116" s="179">
        <v>0</v>
      </c>
      <c r="P116" s="179">
        <v>0</v>
      </c>
    </row>
    <row r="117" spans="1:16" ht="25.5" outlineLevel="4">
      <c r="A117" s="183" t="s">
        <v>279</v>
      </c>
      <c r="B117" s="182" t="s">
        <v>251</v>
      </c>
      <c r="C117" s="182" t="s">
        <v>295</v>
      </c>
      <c r="D117" s="182" t="s">
        <v>298</v>
      </c>
      <c r="E117" s="182" t="s">
        <v>278</v>
      </c>
      <c r="F117" s="182"/>
      <c r="G117" s="182"/>
      <c r="H117" s="181">
        <v>73.1</v>
      </c>
      <c r="I117" s="180">
        <v>73.1</v>
      </c>
      <c r="J117" s="180">
        <v>0</v>
      </c>
      <c r="K117" s="180">
        <v>73.1</v>
      </c>
      <c r="L117" s="180">
        <v>0</v>
      </c>
      <c r="M117" s="180">
        <v>73.1</v>
      </c>
      <c r="N117" s="180">
        <v>0</v>
      </c>
      <c r="O117" s="179">
        <v>0</v>
      </c>
      <c r="P117" s="179">
        <v>0</v>
      </c>
    </row>
    <row r="118" spans="1:16" ht="38.25" outlineLevel="4">
      <c r="A118" s="183" t="s">
        <v>237</v>
      </c>
      <c r="B118" s="182" t="s">
        <v>251</v>
      </c>
      <c r="C118" s="182" t="s">
        <v>295</v>
      </c>
      <c r="D118" s="182" t="s">
        <v>298</v>
      </c>
      <c r="E118" s="182" t="s">
        <v>236</v>
      </c>
      <c r="F118" s="182"/>
      <c r="G118" s="182"/>
      <c r="H118" s="181">
        <v>255.5</v>
      </c>
      <c r="I118" s="180">
        <v>255.5</v>
      </c>
      <c r="J118" s="180">
        <v>0</v>
      </c>
      <c r="K118" s="180">
        <v>255.5</v>
      </c>
      <c r="L118" s="180">
        <v>0</v>
      </c>
      <c r="M118" s="180">
        <v>255.5</v>
      </c>
      <c r="N118" s="180">
        <v>0</v>
      </c>
      <c r="O118" s="179">
        <v>0</v>
      </c>
      <c r="P118" s="179">
        <v>0</v>
      </c>
    </row>
    <row r="119" spans="1:16" ht="38.25" outlineLevel="4">
      <c r="A119" s="183" t="s">
        <v>235</v>
      </c>
      <c r="B119" s="182" t="s">
        <v>251</v>
      </c>
      <c r="C119" s="182" t="s">
        <v>295</v>
      </c>
      <c r="D119" s="182" t="s">
        <v>298</v>
      </c>
      <c r="E119" s="182" t="s">
        <v>234</v>
      </c>
      <c r="F119" s="182"/>
      <c r="G119" s="182"/>
      <c r="H119" s="181">
        <v>9959.4</v>
      </c>
      <c r="I119" s="180">
        <v>9959.4</v>
      </c>
      <c r="J119" s="180">
        <v>0</v>
      </c>
      <c r="K119" s="180">
        <v>9959.4</v>
      </c>
      <c r="L119" s="180">
        <v>0</v>
      </c>
      <c r="M119" s="180">
        <v>9959.4</v>
      </c>
      <c r="N119" s="180">
        <v>0</v>
      </c>
      <c r="O119" s="179">
        <v>0</v>
      </c>
      <c r="P119" s="179">
        <v>0</v>
      </c>
    </row>
    <row r="120" spans="1:16" ht="25.5" outlineLevel="4">
      <c r="A120" s="183" t="s">
        <v>233</v>
      </c>
      <c r="B120" s="182" t="s">
        <v>251</v>
      </c>
      <c r="C120" s="182" t="s">
        <v>295</v>
      </c>
      <c r="D120" s="182" t="s">
        <v>298</v>
      </c>
      <c r="E120" s="182" t="s">
        <v>229</v>
      </c>
      <c r="F120" s="182"/>
      <c r="G120" s="182"/>
      <c r="H120" s="181">
        <v>367.5</v>
      </c>
      <c r="I120" s="180">
        <v>367.5</v>
      </c>
      <c r="J120" s="180">
        <v>0</v>
      </c>
      <c r="K120" s="180">
        <v>367.5</v>
      </c>
      <c r="L120" s="180">
        <v>0</v>
      </c>
      <c r="M120" s="180">
        <v>367.5</v>
      </c>
      <c r="N120" s="180">
        <v>0</v>
      </c>
      <c r="O120" s="179">
        <v>0</v>
      </c>
      <c r="P120" s="179">
        <v>0</v>
      </c>
    </row>
    <row r="121" spans="1:16" ht="25.5" outlineLevel="4">
      <c r="A121" s="183" t="s">
        <v>260</v>
      </c>
      <c r="B121" s="182" t="s">
        <v>251</v>
      </c>
      <c r="C121" s="182" t="s">
        <v>295</v>
      </c>
      <c r="D121" s="182" t="s">
        <v>298</v>
      </c>
      <c r="E121" s="182" t="s">
        <v>257</v>
      </c>
      <c r="F121" s="182"/>
      <c r="G121" s="182"/>
      <c r="H121" s="181">
        <v>7</v>
      </c>
      <c r="I121" s="180">
        <v>7</v>
      </c>
      <c r="J121" s="180">
        <v>0</v>
      </c>
      <c r="K121" s="180">
        <v>7</v>
      </c>
      <c r="L121" s="180">
        <v>0</v>
      </c>
      <c r="M121" s="180">
        <v>7</v>
      </c>
      <c r="N121" s="180">
        <v>0</v>
      </c>
      <c r="O121" s="179">
        <v>0</v>
      </c>
      <c r="P121" s="179">
        <v>0</v>
      </c>
    </row>
    <row r="122" spans="1:16" ht="76.5" outlineLevel="3">
      <c r="A122" s="183" t="s">
        <v>297</v>
      </c>
      <c r="B122" s="182" t="s">
        <v>251</v>
      </c>
      <c r="C122" s="182" t="s">
        <v>295</v>
      </c>
      <c r="D122" s="182" t="s">
        <v>296</v>
      </c>
      <c r="E122" s="182" t="s">
        <v>240</v>
      </c>
      <c r="F122" s="182"/>
      <c r="G122" s="182"/>
      <c r="H122" s="181">
        <v>871.8</v>
      </c>
      <c r="I122" s="180">
        <v>871.8</v>
      </c>
      <c r="J122" s="180">
        <v>0</v>
      </c>
      <c r="K122" s="180">
        <v>871.8</v>
      </c>
      <c r="L122" s="180">
        <v>0</v>
      </c>
      <c r="M122" s="180">
        <v>871.8</v>
      </c>
      <c r="N122" s="180">
        <v>0</v>
      </c>
      <c r="O122" s="179">
        <v>0</v>
      </c>
      <c r="P122" s="179">
        <v>0</v>
      </c>
    </row>
    <row r="123" spans="1:16" ht="25.5" outlineLevel="4">
      <c r="A123" s="183" t="s">
        <v>239</v>
      </c>
      <c r="B123" s="182" t="s">
        <v>251</v>
      </c>
      <c r="C123" s="182" t="s">
        <v>295</v>
      </c>
      <c r="D123" s="182" t="s">
        <v>296</v>
      </c>
      <c r="E123" s="182" t="s">
        <v>261</v>
      </c>
      <c r="F123" s="182"/>
      <c r="G123" s="182"/>
      <c r="H123" s="181">
        <v>871.8</v>
      </c>
      <c r="I123" s="180">
        <v>871.8</v>
      </c>
      <c r="J123" s="180">
        <v>0</v>
      </c>
      <c r="K123" s="180">
        <v>871.8</v>
      </c>
      <c r="L123" s="180">
        <v>0</v>
      </c>
      <c r="M123" s="180">
        <v>871.8</v>
      </c>
      <c r="N123" s="180">
        <v>0</v>
      </c>
      <c r="O123" s="179">
        <v>0</v>
      </c>
      <c r="P123" s="179">
        <v>0</v>
      </c>
    </row>
    <row r="124" spans="1:16" ht="89.25" outlineLevel="3">
      <c r="A124" s="183" t="s">
        <v>291</v>
      </c>
      <c r="B124" s="182" t="s">
        <v>251</v>
      </c>
      <c r="C124" s="182" t="s">
        <v>295</v>
      </c>
      <c r="D124" s="182" t="s">
        <v>294</v>
      </c>
      <c r="E124" s="182" t="s">
        <v>240</v>
      </c>
      <c r="F124" s="182"/>
      <c r="G124" s="182"/>
      <c r="H124" s="181">
        <v>100</v>
      </c>
      <c r="I124" s="180">
        <v>100</v>
      </c>
      <c r="J124" s="180">
        <v>0</v>
      </c>
      <c r="K124" s="180">
        <v>100</v>
      </c>
      <c r="L124" s="180">
        <v>0</v>
      </c>
      <c r="M124" s="180">
        <v>100</v>
      </c>
      <c r="N124" s="180">
        <v>0</v>
      </c>
      <c r="O124" s="179">
        <v>0</v>
      </c>
      <c r="P124" s="179">
        <v>0</v>
      </c>
    </row>
    <row r="125" spans="1:16" ht="38.25" outlineLevel="4">
      <c r="A125" s="183" t="s">
        <v>235</v>
      </c>
      <c r="B125" s="182" t="s">
        <v>251</v>
      </c>
      <c r="C125" s="182" t="s">
        <v>295</v>
      </c>
      <c r="D125" s="182" t="s">
        <v>294</v>
      </c>
      <c r="E125" s="182" t="s">
        <v>234</v>
      </c>
      <c r="F125" s="182"/>
      <c r="G125" s="182"/>
      <c r="H125" s="181">
        <v>100</v>
      </c>
      <c r="I125" s="180">
        <v>100</v>
      </c>
      <c r="J125" s="180">
        <v>0</v>
      </c>
      <c r="K125" s="180">
        <v>100</v>
      </c>
      <c r="L125" s="180">
        <v>0</v>
      </c>
      <c r="M125" s="180">
        <v>100</v>
      </c>
      <c r="N125" s="180">
        <v>0</v>
      </c>
      <c r="O125" s="179">
        <v>0</v>
      </c>
      <c r="P125" s="179">
        <v>0</v>
      </c>
    </row>
    <row r="126" spans="1:16" ht="15" outlineLevel="2">
      <c r="A126" s="183" t="s">
        <v>293</v>
      </c>
      <c r="B126" s="182" t="s">
        <v>251</v>
      </c>
      <c r="C126" s="182" t="s">
        <v>273</v>
      </c>
      <c r="D126" s="182" t="s">
        <v>242</v>
      </c>
      <c r="E126" s="182" t="s">
        <v>240</v>
      </c>
      <c r="F126" s="182"/>
      <c r="G126" s="182"/>
      <c r="H126" s="181">
        <v>66114.4</v>
      </c>
      <c r="I126" s="180">
        <v>66114.4</v>
      </c>
      <c r="J126" s="180">
        <v>0</v>
      </c>
      <c r="K126" s="180">
        <v>66114.4</v>
      </c>
      <c r="L126" s="180">
        <v>0</v>
      </c>
      <c r="M126" s="180">
        <v>66114.4</v>
      </c>
      <c r="N126" s="180">
        <v>0</v>
      </c>
      <c r="O126" s="179">
        <v>0</v>
      </c>
      <c r="P126" s="179">
        <v>0</v>
      </c>
    </row>
    <row r="127" spans="1:16" ht="25.5" outlineLevel="3">
      <c r="A127" s="183" t="s">
        <v>262</v>
      </c>
      <c r="B127" s="182" t="s">
        <v>251</v>
      </c>
      <c r="C127" s="182" t="s">
        <v>273</v>
      </c>
      <c r="D127" s="182" t="s">
        <v>292</v>
      </c>
      <c r="E127" s="182" t="s">
        <v>240</v>
      </c>
      <c r="F127" s="182"/>
      <c r="G127" s="182"/>
      <c r="H127" s="181">
        <v>18570.1</v>
      </c>
      <c r="I127" s="180">
        <v>18570.1</v>
      </c>
      <c r="J127" s="180">
        <v>0</v>
      </c>
      <c r="K127" s="180">
        <v>18570.1</v>
      </c>
      <c r="L127" s="180">
        <v>0</v>
      </c>
      <c r="M127" s="180">
        <v>18570.1</v>
      </c>
      <c r="N127" s="180">
        <v>0</v>
      </c>
      <c r="O127" s="179">
        <v>0</v>
      </c>
      <c r="P127" s="179">
        <v>0</v>
      </c>
    </row>
    <row r="128" spans="1:16" ht="25.5" outlineLevel="4">
      <c r="A128" s="183" t="s">
        <v>239</v>
      </c>
      <c r="B128" s="182" t="s">
        <v>251</v>
      </c>
      <c r="C128" s="182" t="s">
        <v>273</v>
      </c>
      <c r="D128" s="182" t="s">
        <v>292</v>
      </c>
      <c r="E128" s="182" t="s">
        <v>261</v>
      </c>
      <c r="F128" s="182"/>
      <c r="G128" s="182"/>
      <c r="H128" s="181">
        <v>704.1</v>
      </c>
      <c r="I128" s="180">
        <v>704.1</v>
      </c>
      <c r="J128" s="180">
        <v>0</v>
      </c>
      <c r="K128" s="180">
        <v>704.1</v>
      </c>
      <c r="L128" s="180">
        <v>0</v>
      </c>
      <c r="M128" s="180">
        <v>704.1</v>
      </c>
      <c r="N128" s="180">
        <v>0</v>
      </c>
      <c r="O128" s="179">
        <v>0</v>
      </c>
      <c r="P128" s="179">
        <v>0</v>
      </c>
    </row>
    <row r="129" spans="1:16" ht="25.5" outlineLevel="4">
      <c r="A129" s="183" t="s">
        <v>279</v>
      </c>
      <c r="B129" s="182" t="s">
        <v>251</v>
      </c>
      <c r="C129" s="182" t="s">
        <v>273</v>
      </c>
      <c r="D129" s="182" t="s">
        <v>292</v>
      </c>
      <c r="E129" s="182" t="s">
        <v>278</v>
      </c>
      <c r="F129" s="182"/>
      <c r="G129" s="182"/>
      <c r="H129" s="181">
        <v>14.7</v>
      </c>
      <c r="I129" s="180">
        <v>14.7</v>
      </c>
      <c r="J129" s="180">
        <v>0</v>
      </c>
      <c r="K129" s="180">
        <v>14.7</v>
      </c>
      <c r="L129" s="180">
        <v>0</v>
      </c>
      <c r="M129" s="180">
        <v>14.7</v>
      </c>
      <c r="N129" s="180">
        <v>0</v>
      </c>
      <c r="O129" s="179">
        <v>0</v>
      </c>
      <c r="P129" s="179">
        <v>0</v>
      </c>
    </row>
    <row r="130" spans="1:16" ht="38.25" outlineLevel="4">
      <c r="A130" s="183" t="s">
        <v>237</v>
      </c>
      <c r="B130" s="182" t="s">
        <v>251</v>
      </c>
      <c r="C130" s="182" t="s">
        <v>273</v>
      </c>
      <c r="D130" s="182" t="s">
        <v>292</v>
      </c>
      <c r="E130" s="182" t="s">
        <v>236</v>
      </c>
      <c r="F130" s="182"/>
      <c r="G130" s="182"/>
      <c r="H130" s="181">
        <v>252.6</v>
      </c>
      <c r="I130" s="180">
        <v>252.6</v>
      </c>
      <c r="J130" s="180">
        <v>0</v>
      </c>
      <c r="K130" s="180">
        <v>252.6</v>
      </c>
      <c r="L130" s="180">
        <v>0</v>
      </c>
      <c r="M130" s="180">
        <v>252.6</v>
      </c>
      <c r="N130" s="180">
        <v>0</v>
      </c>
      <c r="O130" s="179">
        <v>0</v>
      </c>
      <c r="P130" s="179">
        <v>0</v>
      </c>
    </row>
    <row r="131" spans="1:16" ht="38.25" outlineLevel="4">
      <c r="A131" s="183" t="s">
        <v>235</v>
      </c>
      <c r="B131" s="182" t="s">
        <v>251</v>
      </c>
      <c r="C131" s="182" t="s">
        <v>273</v>
      </c>
      <c r="D131" s="182" t="s">
        <v>292</v>
      </c>
      <c r="E131" s="182" t="s">
        <v>234</v>
      </c>
      <c r="F131" s="182"/>
      <c r="G131" s="182"/>
      <c r="H131" s="181">
        <v>10593.4</v>
      </c>
      <c r="I131" s="180">
        <v>10593.4</v>
      </c>
      <c r="J131" s="180">
        <v>0</v>
      </c>
      <c r="K131" s="180">
        <v>10593.4</v>
      </c>
      <c r="L131" s="180">
        <v>0</v>
      </c>
      <c r="M131" s="180">
        <v>10593.4</v>
      </c>
      <c r="N131" s="180">
        <v>0</v>
      </c>
      <c r="O131" s="179">
        <v>0</v>
      </c>
      <c r="P131" s="179">
        <v>0</v>
      </c>
    </row>
    <row r="132" spans="1:16" ht="76.5" outlineLevel="4">
      <c r="A132" s="183" t="s">
        <v>277</v>
      </c>
      <c r="B132" s="182" t="s">
        <v>251</v>
      </c>
      <c r="C132" s="182" t="s">
        <v>273</v>
      </c>
      <c r="D132" s="182" t="s">
        <v>292</v>
      </c>
      <c r="E132" s="182" t="s">
        <v>275</v>
      </c>
      <c r="F132" s="182"/>
      <c r="G132" s="182"/>
      <c r="H132" s="181">
        <v>6331.1</v>
      </c>
      <c r="I132" s="180">
        <v>6331.1</v>
      </c>
      <c r="J132" s="180">
        <v>0</v>
      </c>
      <c r="K132" s="180">
        <v>6331.1</v>
      </c>
      <c r="L132" s="180">
        <v>0</v>
      </c>
      <c r="M132" s="180">
        <v>6331.1</v>
      </c>
      <c r="N132" s="180">
        <v>0</v>
      </c>
      <c r="O132" s="179">
        <v>0</v>
      </c>
      <c r="P132" s="179">
        <v>0</v>
      </c>
    </row>
    <row r="133" spans="1:16" ht="25.5" outlineLevel="4">
      <c r="A133" s="183" t="s">
        <v>233</v>
      </c>
      <c r="B133" s="182" t="s">
        <v>251</v>
      </c>
      <c r="C133" s="182" t="s">
        <v>273</v>
      </c>
      <c r="D133" s="182" t="s">
        <v>292</v>
      </c>
      <c r="E133" s="182" t="s">
        <v>229</v>
      </c>
      <c r="F133" s="182"/>
      <c r="G133" s="182"/>
      <c r="H133" s="181">
        <v>668.2</v>
      </c>
      <c r="I133" s="180">
        <v>668.2</v>
      </c>
      <c r="J133" s="180">
        <v>0</v>
      </c>
      <c r="K133" s="180">
        <v>668.2</v>
      </c>
      <c r="L133" s="180">
        <v>0</v>
      </c>
      <c r="M133" s="180">
        <v>668.2</v>
      </c>
      <c r="N133" s="180">
        <v>0</v>
      </c>
      <c r="O133" s="179">
        <v>0</v>
      </c>
      <c r="P133" s="179">
        <v>0</v>
      </c>
    </row>
    <row r="134" spans="1:16" ht="25.5" outlineLevel="4">
      <c r="A134" s="183" t="s">
        <v>260</v>
      </c>
      <c r="B134" s="182" t="s">
        <v>251</v>
      </c>
      <c r="C134" s="182" t="s">
        <v>273</v>
      </c>
      <c r="D134" s="182" t="s">
        <v>292</v>
      </c>
      <c r="E134" s="182" t="s">
        <v>257</v>
      </c>
      <c r="F134" s="182"/>
      <c r="G134" s="182"/>
      <c r="H134" s="181">
        <v>6</v>
      </c>
      <c r="I134" s="180">
        <v>6</v>
      </c>
      <c r="J134" s="180">
        <v>0</v>
      </c>
      <c r="K134" s="180">
        <v>6</v>
      </c>
      <c r="L134" s="180">
        <v>0</v>
      </c>
      <c r="M134" s="180">
        <v>6</v>
      </c>
      <c r="N134" s="180">
        <v>0</v>
      </c>
      <c r="O134" s="179">
        <v>0</v>
      </c>
      <c r="P134" s="179">
        <v>0</v>
      </c>
    </row>
    <row r="135" spans="1:16" ht="89.25" outlineLevel="3">
      <c r="A135" s="183" t="s">
        <v>291</v>
      </c>
      <c r="B135" s="182" t="s">
        <v>251</v>
      </c>
      <c r="C135" s="182" t="s">
        <v>273</v>
      </c>
      <c r="D135" s="182" t="s">
        <v>290</v>
      </c>
      <c r="E135" s="182" t="s">
        <v>240</v>
      </c>
      <c r="F135" s="182"/>
      <c r="G135" s="182"/>
      <c r="H135" s="181">
        <v>420</v>
      </c>
      <c r="I135" s="180">
        <v>420</v>
      </c>
      <c r="J135" s="180">
        <v>0</v>
      </c>
      <c r="K135" s="180">
        <v>420</v>
      </c>
      <c r="L135" s="180">
        <v>0</v>
      </c>
      <c r="M135" s="180">
        <v>420</v>
      </c>
      <c r="N135" s="180">
        <v>0</v>
      </c>
      <c r="O135" s="179">
        <v>0</v>
      </c>
      <c r="P135" s="179">
        <v>0</v>
      </c>
    </row>
    <row r="136" spans="1:16" ht="38.25" outlineLevel="4">
      <c r="A136" s="183" t="s">
        <v>235</v>
      </c>
      <c r="B136" s="182" t="s">
        <v>251</v>
      </c>
      <c r="C136" s="182" t="s">
        <v>273</v>
      </c>
      <c r="D136" s="182" t="s">
        <v>290</v>
      </c>
      <c r="E136" s="182" t="s">
        <v>234</v>
      </c>
      <c r="F136" s="182"/>
      <c r="G136" s="182"/>
      <c r="H136" s="181">
        <v>314</v>
      </c>
      <c r="I136" s="180">
        <v>314</v>
      </c>
      <c r="J136" s="180">
        <v>0</v>
      </c>
      <c r="K136" s="180">
        <v>314</v>
      </c>
      <c r="L136" s="180">
        <v>0</v>
      </c>
      <c r="M136" s="180">
        <v>314</v>
      </c>
      <c r="N136" s="180">
        <v>0</v>
      </c>
      <c r="O136" s="179">
        <v>0</v>
      </c>
      <c r="P136" s="179">
        <v>0</v>
      </c>
    </row>
    <row r="137" spans="1:16" ht="25.5" outlineLevel="4">
      <c r="A137" s="183" t="s">
        <v>267</v>
      </c>
      <c r="B137" s="182" t="s">
        <v>251</v>
      </c>
      <c r="C137" s="182" t="s">
        <v>273</v>
      </c>
      <c r="D137" s="182" t="s">
        <v>290</v>
      </c>
      <c r="E137" s="182" t="s">
        <v>264</v>
      </c>
      <c r="F137" s="182"/>
      <c r="G137" s="182"/>
      <c r="H137" s="181">
        <v>106</v>
      </c>
      <c r="I137" s="180">
        <v>106</v>
      </c>
      <c r="J137" s="180">
        <v>0</v>
      </c>
      <c r="K137" s="180">
        <v>106</v>
      </c>
      <c r="L137" s="180">
        <v>0</v>
      </c>
      <c r="M137" s="180">
        <v>106</v>
      </c>
      <c r="N137" s="180">
        <v>0</v>
      </c>
      <c r="O137" s="179">
        <v>0</v>
      </c>
      <c r="P137" s="179">
        <v>0</v>
      </c>
    </row>
    <row r="138" spans="1:16" ht="153" outlineLevel="3">
      <c r="A138" s="183" t="s">
        <v>289</v>
      </c>
      <c r="B138" s="182" t="s">
        <v>251</v>
      </c>
      <c r="C138" s="182" t="s">
        <v>273</v>
      </c>
      <c r="D138" s="182" t="s">
        <v>288</v>
      </c>
      <c r="E138" s="182" t="s">
        <v>240</v>
      </c>
      <c r="F138" s="182"/>
      <c r="G138" s="182"/>
      <c r="H138" s="181">
        <v>76</v>
      </c>
      <c r="I138" s="180">
        <v>76</v>
      </c>
      <c r="J138" s="180">
        <v>0</v>
      </c>
      <c r="K138" s="180">
        <v>76</v>
      </c>
      <c r="L138" s="180">
        <v>0</v>
      </c>
      <c r="M138" s="180">
        <v>76</v>
      </c>
      <c r="N138" s="180">
        <v>0</v>
      </c>
      <c r="O138" s="179">
        <v>0</v>
      </c>
      <c r="P138" s="179">
        <v>0</v>
      </c>
    </row>
    <row r="139" spans="1:16" ht="38.25" outlineLevel="4">
      <c r="A139" s="183" t="s">
        <v>235</v>
      </c>
      <c r="B139" s="182" t="s">
        <v>251</v>
      </c>
      <c r="C139" s="182" t="s">
        <v>273</v>
      </c>
      <c r="D139" s="182" t="s">
        <v>288</v>
      </c>
      <c r="E139" s="182" t="s">
        <v>234</v>
      </c>
      <c r="F139" s="182"/>
      <c r="G139" s="182"/>
      <c r="H139" s="181">
        <v>65.4</v>
      </c>
      <c r="I139" s="180">
        <v>65.4</v>
      </c>
      <c r="J139" s="180">
        <v>0</v>
      </c>
      <c r="K139" s="180">
        <v>65.4</v>
      </c>
      <c r="L139" s="180">
        <v>0</v>
      </c>
      <c r="M139" s="180">
        <v>65.4</v>
      </c>
      <c r="N139" s="180">
        <v>0</v>
      </c>
      <c r="O139" s="179">
        <v>0</v>
      </c>
      <c r="P139" s="179">
        <v>0</v>
      </c>
    </row>
    <row r="140" spans="1:16" ht="25.5" outlineLevel="4">
      <c r="A140" s="183" t="s">
        <v>267</v>
      </c>
      <c r="B140" s="182" t="s">
        <v>251</v>
      </c>
      <c r="C140" s="182" t="s">
        <v>273</v>
      </c>
      <c r="D140" s="182" t="s">
        <v>288</v>
      </c>
      <c r="E140" s="182" t="s">
        <v>264</v>
      </c>
      <c r="F140" s="182"/>
      <c r="G140" s="182"/>
      <c r="H140" s="181">
        <v>10.6</v>
      </c>
      <c r="I140" s="180">
        <v>10.6</v>
      </c>
      <c r="J140" s="180">
        <v>0</v>
      </c>
      <c r="K140" s="180">
        <v>10.6</v>
      </c>
      <c r="L140" s="180">
        <v>0</v>
      </c>
      <c r="M140" s="180">
        <v>10.6</v>
      </c>
      <c r="N140" s="180">
        <v>0</v>
      </c>
      <c r="O140" s="179">
        <v>0</v>
      </c>
      <c r="P140" s="179">
        <v>0</v>
      </c>
    </row>
    <row r="141" spans="1:16" ht="25.5" outlineLevel="3">
      <c r="A141" s="183" t="s">
        <v>262</v>
      </c>
      <c r="B141" s="182" t="s">
        <v>251</v>
      </c>
      <c r="C141" s="182" t="s">
        <v>273</v>
      </c>
      <c r="D141" s="182" t="s">
        <v>287</v>
      </c>
      <c r="E141" s="182" t="s">
        <v>240</v>
      </c>
      <c r="F141" s="182"/>
      <c r="G141" s="182"/>
      <c r="H141" s="181">
        <v>4086</v>
      </c>
      <c r="I141" s="180">
        <v>4086</v>
      </c>
      <c r="J141" s="180">
        <v>0</v>
      </c>
      <c r="K141" s="180">
        <v>4086</v>
      </c>
      <c r="L141" s="180">
        <v>0</v>
      </c>
      <c r="M141" s="180">
        <v>4086</v>
      </c>
      <c r="N141" s="180">
        <v>0</v>
      </c>
      <c r="O141" s="179">
        <v>0</v>
      </c>
      <c r="P141" s="179">
        <v>0</v>
      </c>
    </row>
    <row r="142" spans="1:16" ht="25.5" outlineLevel="4">
      <c r="A142" s="183" t="s">
        <v>239</v>
      </c>
      <c r="B142" s="182" t="s">
        <v>251</v>
      </c>
      <c r="C142" s="182" t="s">
        <v>273</v>
      </c>
      <c r="D142" s="182" t="s">
        <v>287</v>
      </c>
      <c r="E142" s="182" t="s">
        <v>261</v>
      </c>
      <c r="F142" s="182"/>
      <c r="G142" s="182"/>
      <c r="H142" s="181">
        <v>3046.7</v>
      </c>
      <c r="I142" s="180">
        <v>3046.7</v>
      </c>
      <c r="J142" s="180">
        <v>0</v>
      </c>
      <c r="K142" s="180">
        <v>3046.7</v>
      </c>
      <c r="L142" s="180">
        <v>0</v>
      </c>
      <c r="M142" s="180">
        <v>3046.7</v>
      </c>
      <c r="N142" s="180">
        <v>0</v>
      </c>
      <c r="O142" s="179">
        <v>0</v>
      </c>
      <c r="P142" s="179">
        <v>0</v>
      </c>
    </row>
    <row r="143" spans="1:16" ht="25.5" outlineLevel="4">
      <c r="A143" s="183" t="s">
        <v>279</v>
      </c>
      <c r="B143" s="182" t="s">
        <v>251</v>
      </c>
      <c r="C143" s="182" t="s">
        <v>273</v>
      </c>
      <c r="D143" s="182" t="s">
        <v>287</v>
      </c>
      <c r="E143" s="182" t="s">
        <v>278</v>
      </c>
      <c r="F143" s="182"/>
      <c r="G143" s="182"/>
      <c r="H143" s="181">
        <v>14</v>
      </c>
      <c r="I143" s="180">
        <v>14</v>
      </c>
      <c r="J143" s="180">
        <v>0</v>
      </c>
      <c r="K143" s="180">
        <v>14</v>
      </c>
      <c r="L143" s="180">
        <v>0</v>
      </c>
      <c r="M143" s="180">
        <v>14</v>
      </c>
      <c r="N143" s="180">
        <v>0</v>
      </c>
      <c r="O143" s="179">
        <v>0</v>
      </c>
      <c r="P143" s="179">
        <v>0</v>
      </c>
    </row>
    <row r="144" spans="1:16" ht="38.25" outlineLevel="4">
      <c r="A144" s="183" t="s">
        <v>237</v>
      </c>
      <c r="B144" s="182" t="s">
        <v>251</v>
      </c>
      <c r="C144" s="182" t="s">
        <v>273</v>
      </c>
      <c r="D144" s="182" t="s">
        <v>287</v>
      </c>
      <c r="E144" s="182" t="s">
        <v>236</v>
      </c>
      <c r="F144" s="182"/>
      <c r="G144" s="182"/>
      <c r="H144" s="181">
        <v>36.5</v>
      </c>
      <c r="I144" s="180">
        <v>36.5</v>
      </c>
      <c r="J144" s="180">
        <v>0</v>
      </c>
      <c r="K144" s="180">
        <v>36.5</v>
      </c>
      <c r="L144" s="180">
        <v>0</v>
      </c>
      <c r="M144" s="180">
        <v>36.5</v>
      </c>
      <c r="N144" s="180">
        <v>0</v>
      </c>
      <c r="O144" s="179">
        <v>0</v>
      </c>
      <c r="P144" s="179">
        <v>0</v>
      </c>
    </row>
    <row r="145" spans="1:16" ht="38.25" outlineLevel="4">
      <c r="A145" s="183" t="s">
        <v>235</v>
      </c>
      <c r="B145" s="182" t="s">
        <v>251</v>
      </c>
      <c r="C145" s="182" t="s">
        <v>273</v>
      </c>
      <c r="D145" s="182" t="s">
        <v>287</v>
      </c>
      <c r="E145" s="182" t="s">
        <v>234</v>
      </c>
      <c r="F145" s="182"/>
      <c r="G145" s="182"/>
      <c r="H145" s="181">
        <v>940.8</v>
      </c>
      <c r="I145" s="180">
        <v>940.8</v>
      </c>
      <c r="J145" s="180">
        <v>0</v>
      </c>
      <c r="K145" s="180">
        <v>940.8</v>
      </c>
      <c r="L145" s="180">
        <v>0</v>
      </c>
      <c r="M145" s="180">
        <v>940.8</v>
      </c>
      <c r="N145" s="180">
        <v>0</v>
      </c>
      <c r="O145" s="179">
        <v>0</v>
      </c>
      <c r="P145" s="179">
        <v>0</v>
      </c>
    </row>
    <row r="146" spans="1:16" ht="25.5" outlineLevel="4">
      <c r="A146" s="183" t="s">
        <v>233</v>
      </c>
      <c r="B146" s="182" t="s">
        <v>251</v>
      </c>
      <c r="C146" s="182" t="s">
        <v>273</v>
      </c>
      <c r="D146" s="182" t="s">
        <v>287</v>
      </c>
      <c r="E146" s="182" t="s">
        <v>229</v>
      </c>
      <c r="F146" s="182"/>
      <c r="G146" s="182"/>
      <c r="H146" s="181">
        <v>47</v>
      </c>
      <c r="I146" s="180">
        <v>47</v>
      </c>
      <c r="J146" s="180">
        <v>0</v>
      </c>
      <c r="K146" s="180">
        <v>47</v>
      </c>
      <c r="L146" s="180">
        <v>0</v>
      </c>
      <c r="M146" s="180">
        <v>47</v>
      </c>
      <c r="N146" s="180">
        <v>0</v>
      </c>
      <c r="O146" s="179">
        <v>0</v>
      </c>
      <c r="P146" s="179">
        <v>0</v>
      </c>
    </row>
    <row r="147" spans="1:16" ht="25.5" outlineLevel="4">
      <c r="A147" s="183" t="s">
        <v>260</v>
      </c>
      <c r="B147" s="182" t="s">
        <v>251</v>
      </c>
      <c r="C147" s="182" t="s">
        <v>273</v>
      </c>
      <c r="D147" s="182" t="s">
        <v>287</v>
      </c>
      <c r="E147" s="182" t="s">
        <v>257</v>
      </c>
      <c r="F147" s="182"/>
      <c r="G147" s="182"/>
      <c r="H147" s="181">
        <v>1</v>
      </c>
      <c r="I147" s="180">
        <v>1</v>
      </c>
      <c r="J147" s="180">
        <v>0</v>
      </c>
      <c r="K147" s="180">
        <v>1</v>
      </c>
      <c r="L147" s="180">
        <v>0</v>
      </c>
      <c r="M147" s="180">
        <v>1</v>
      </c>
      <c r="N147" s="180">
        <v>0</v>
      </c>
      <c r="O147" s="179">
        <v>0</v>
      </c>
      <c r="P147" s="179">
        <v>0</v>
      </c>
    </row>
    <row r="148" spans="1:16" ht="76.5" outlineLevel="3">
      <c r="A148" s="183" t="s">
        <v>286</v>
      </c>
      <c r="B148" s="182" t="s">
        <v>251</v>
      </c>
      <c r="C148" s="182" t="s">
        <v>273</v>
      </c>
      <c r="D148" s="182" t="s">
        <v>285</v>
      </c>
      <c r="E148" s="182" t="s">
        <v>240</v>
      </c>
      <c r="F148" s="182"/>
      <c r="G148" s="182"/>
      <c r="H148" s="181">
        <v>93.7</v>
      </c>
      <c r="I148" s="180">
        <v>93.7</v>
      </c>
      <c r="J148" s="180">
        <v>0</v>
      </c>
      <c r="K148" s="180">
        <v>93.7</v>
      </c>
      <c r="L148" s="180">
        <v>0</v>
      </c>
      <c r="M148" s="180">
        <v>93.7</v>
      </c>
      <c r="N148" s="180">
        <v>0</v>
      </c>
      <c r="O148" s="179">
        <v>0</v>
      </c>
      <c r="P148" s="179">
        <v>0</v>
      </c>
    </row>
    <row r="149" spans="1:16" ht="25.5" outlineLevel="4">
      <c r="A149" s="183" t="s">
        <v>239</v>
      </c>
      <c r="B149" s="182" t="s">
        <v>251</v>
      </c>
      <c r="C149" s="182" t="s">
        <v>273</v>
      </c>
      <c r="D149" s="182" t="s">
        <v>285</v>
      </c>
      <c r="E149" s="182" t="s">
        <v>261</v>
      </c>
      <c r="F149" s="182"/>
      <c r="G149" s="182"/>
      <c r="H149" s="181">
        <v>93.7</v>
      </c>
      <c r="I149" s="180">
        <v>93.7</v>
      </c>
      <c r="J149" s="180">
        <v>0</v>
      </c>
      <c r="K149" s="180">
        <v>93.7</v>
      </c>
      <c r="L149" s="180">
        <v>0</v>
      </c>
      <c r="M149" s="180">
        <v>93.7</v>
      </c>
      <c r="N149" s="180">
        <v>0</v>
      </c>
      <c r="O149" s="179">
        <v>0</v>
      </c>
      <c r="P149" s="179">
        <v>0</v>
      </c>
    </row>
    <row r="150" spans="1:16" ht="89.25" outlineLevel="3">
      <c r="A150" s="183" t="s">
        <v>284</v>
      </c>
      <c r="B150" s="182" t="s">
        <v>251</v>
      </c>
      <c r="C150" s="182" t="s">
        <v>273</v>
      </c>
      <c r="D150" s="182" t="s">
        <v>283</v>
      </c>
      <c r="E150" s="182" t="s">
        <v>240</v>
      </c>
      <c r="F150" s="182"/>
      <c r="G150" s="182"/>
      <c r="H150" s="181">
        <v>9.9</v>
      </c>
      <c r="I150" s="180">
        <v>9.9</v>
      </c>
      <c r="J150" s="180">
        <v>0</v>
      </c>
      <c r="K150" s="180">
        <v>9.9</v>
      </c>
      <c r="L150" s="180">
        <v>0</v>
      </c>
      <c r="M150" s="180">
        <v>9.9</v>
      </c>
      <c r="N150" s="180">
        <v>0</v>
      </c>
      <c r="O150" s="179">
        <v>0</v>
      </c>
      <c r="P150" s="179">
        <v>0</v>
      </c>
    </row>
    <row r="151" spans="1:16" ht="25.5" outlineLevel="4">
      <c r="A151" s="183" t="s">
        <v>239</v>
      </c>
      <c r="B151" s="182" t="s">
        <v>251</v>
      </c>
      <c r="C151" s="182" t="s">
        <v>273</v>
      </c>
      <c r="D151" s="182" t="s">
        <v>283</v>
      </c>
      <c r="E151" s="182" t="s">
        <v>261</v>
      </c>
      <c r="F151" s="182"/>
      <c r="G151" s="182"/>
      <c r="H151" s="181">
        <v>9.9</v>
      </c>
      <c r="I151" s="180">
        <v>9.9</v>
      </c>
      <c r="J151" s="180">
        <v>0</v>
      </c>
      <c r="K151" s="180">
        <v>9.9</v>
      </c>
      <c r="L151" s="180">
        <v>0</v>
      </c>
      <c r="M151" s="180">
        <v>9.9</v>
      </c>
      <c r="N151" s="180">
        <v>0</v>
      </c>
      <c r="O151" s="179">
        <v>0</v>
      </c>
      <c r="P151" s="179">
        <v>0</v>
      </c>
    </row>
    <row r="152" spans="1:16" ht="51" outlineLevel="3">
      <c r="A152" s="183" t="s">
        <v>282</v>
      </c>
      <c r="B152" s="182" t="s">
        <v>251</v>
      </c>
      <c r="C152" s="182" t="s">
        <v>273</v>
      </c>
      <c r="D152" s="182" t="s">
        <v>281</v>
      </c>
      <c r="E152" s="182" t="s">
        <v>240</v>
      </c>
      <c r="F152" s="182"/>
      <c r="G152" s="182"/>
      <c r="H152" s="181">
        <v>1297.5</v>
      </c>
      <c r="I152" s="180">
        <v>1297.5</v>
      </c>
      <c r="J152" s="180">
        <v>0</v>
      </c>
      <c r="K152" s="180">
        <v>1297.5</v>
      </c>
      <c r="L152" s="180">
        <v>0</v>
      </c>
      <c r="M152" s="180">
        <v>1297.5</v>
      </c>
      <c r="N152" s="180">
        <v>0</v>
      </c>
      <c r="O152" s="179">
        <v>0</v>
      </c>
      <c r="P152" s="179">
        <v>0</v>
      </c>
    </row>
    <row r="153" spans="1:16" ht="38.25" outlineLevel="4">
      <c r="A153" s="183" t="s">
        <v>235</v>
      </c>
      <c r="B153" s="182" t="s">
        <v>251</v>
      </c>
      <c r="C153" s="182" t="s">
        <v>273</v>
      </c>
      <c r="D153" s="182" t="s">
        <v>281</v>
      </c>
      <c r="E153" s="182" t="s">
        <v>234</v>
      </c>
      <c r="F153" s="182"/>
      <c r="G153" s="182"/>
      <c r="H153" s="181">
        <v>726.4</v>
      </c>
      <c r="I153" s="180">
        <v>726.4</v>
      </c>
      <c r="J153" s="180">
        <v>0</v>
      </c>
      <c r="K153" s="180">
        <v>726.4</v>
      </c>
      <c r="L153" s="180">
        <v>0</v>
      </c>
      <c r="M153" s="180">
        <v>726.4</v>
      </c>
      <c r="N153" s="180">
        <v>0</v>
      </c>
      <c r="O153" s="179">
        <v>0</v>
      </c>
      <c r="P153" s="179">
        <v>0</v>
      </c>
    </row>
    <row r="154" spans="1:16" ht="25.5" outlineLevel="4">
      <c r="A154" s="183" t="s">
        <v>267</v>
      </c>
      <c r="B154" s="182" t="s">
        <v>251</v>
      </c>
      <c r="C154" s="182" t="s">
        <v>273</v>
      </c>
      <c r="D154" s="182" t="s">
        <v>281</v>
      </c>
      <c r="E154" s="182" t="s">
        <v>264</v>
      </c>
      <c r="F154" s="182"/>
      <c r="G154" s="182"/>
      <c r="H154" s="181">
        <v>571.1</v>
      </c>
      <c r="I154" s="180">
        <v>571.1</v>
      </c>
      <c r="J154" s="180">
        <v>0</v>
      </c>
      <c r="K154" s="180">
        <v>571.1</v>
      </c>
      <c r="L154" s="180">
        <v>0</v>
      </c>
      <c r="M154" s="180">
        <v>571.1</v>
      </c>
      <c r="N154" s="180">
        <v>0</v>
      </c>
      <c r="O154" s="179">
        <v>0</v>
      </c>
      <c r="P154" s="179">
        <v>0</v>
      </c>
    </row>
    <row r="155" spans="1:16" ht="267.75" outlineLevel="3">
      <c r="A155" s="183" t="s">
        <v>280</v>
      </c>
      <c r="B155" s="182" t="s">
        <v>251</v>
      </c>
      <c r="C155" s="182" t="s">
        <v>273</v>
      </c>
      <c r="D155" s="182" t="s">
        <v>276</v>
      </c>
      <c r="E155" s="182" t="s">
        <v>240</v>
      </c>
      <c r="F155" s="182"/>
      <c r="G155" s="182"/>
      <c r="H155" s="181">
        <v>41516.7</v>
      </c>
      <c r="I155" s="180">
        <v>41516.7</v>
      </c>
      <c r="J155" s="180">
        <v>0</v>
      </c>
      <c r="K155" s="180">
        <v>41516.7</v>
      </c>
      <c r="L155" s="180">
        <v>0</v>
      </c>
      <c r="M155" s="180">
        <v>41516.7</v>
      </c>
      <c r="N155" s="180">
        <v>0</v>
      </c>
      <c r="O155" s="179">
        <v>0</v>
      </c>
      <c r="P155" s="179">
        <v>0</v>
      </c>
    </row>
    <row r="156" spans="1:16" ht="25.5" outlineLevel="4">
      <c r="A156" s="183" t="s">
        <v>239</v>
      </c>
      <c r="B156" s="182" t="s">
        <v>251</v>
      </c>
      <c r="C156" s="182" t="s">
        <v>273</v>
      </c>
      <c r="D156" s="182" t="s">
        <v>276</v>
      </c>
      <c r="E156" s="182" t="s">
        <v>261</v>
      </c>
      <c r="F156" s="182"/>
      <c r="G156" s="182"/>
      <c r="H156" s="181">
        <v>22711.3</v>
      </c>
      <c r="I156" s="180">
        <v>22711.3</v>
      </c>
      <c r="J156" s="180">
        <v>0</v>
      </c>
      <c r="K156" s="180">
        <v>22711.3</v>
      </c>
      <c r="L156" s="180">
        <v>0</v>
      </c>
      <c r="M156" s="180">
        <v>22711.3</v>
      </c>
      <c r="N156" s="180">
        <v>0</v>
      </c>
      <c r="O156" s="179">
        <v>0</v>
      </c>
      <c r="P156" s="179">
        <v>0</v>
      </c>
    </row>
    <row r="157" spans="1:16" ht="25.5" outlineLevel="4">
      <c r="A157" s="183" t="s">
        <v>279</v>
      </c>
      <c r="B157" s="182" t="s">
        <v>251</v>
      </c>
      <c r="C157" s="182" t="s">
        <v>273</v>
      </c>
      <c r="D157" s="182" t="s">
        <v>276</v>
      </c>
      <c r="E157" s="182" t="s">
        <v>278</v>
      </c>
      <c r="F157" s="182"/>
      <c r="G157" s="182"/>
      <c r="H157" s="181">
        <v>93.6</v>
      </c>
      <c r="I157" s="180">
        <v>93.6</v>
      </c>
      <c r="J157" s="180">
        <v>0</v>
      </c>
      <c r="K157" s="180">
        <v>93.6</v>
      </c>
      <c r="L157" s="180">
        <v>0</v>
      </c>
      <c r="M157" s="180">
        <v>93.6</v>
      </c>
      <c r="N157" s="180">
        <v>0</v>
      </c>
      <c r="O157" s="179">
        <v>0</v>
      </c>
      <c r="P157" s="179">
        <v>0</v>
      </c>
    </row>
    <row r="158" spans="1:16" ht="38.25" outlineLevel="4">
      <c r="A158" s="183" t="s">
        <v>237</v>
      </c>
      <c r="B158" s="182" t="s">
        <v>251</v>
      </c>
      <c r="C158" s="182" t="s">
        <v>273</v>
      </c>
      <c r="D158" s="182" t="s">
        <v>276</v>
      </c>
      <c r="E158" s="182" t="s">
        <v>236</v>
      </c>
      <c r="F158" s="182"/>
      <c r="G158" s="182"/>
      <c r="H158" s="181">
        <v>108</v>
      </c>
      <c r="I158" s="180">
        <v>108</v>
      </c>
      <c r="J158" s="180">
        <v>0</v>
      </c>
      <c r="K158" s="180">
        <v>108</v>
      </c>
      <c r="L158" s="180">
        <v>0</v>
      </c>
      <c r="M158" s="180">
        <v>108</v>
      </c>
      <c r="N158" s="180">
        <v>0</v>
      </c>
      <c r="O158" s="179">
        <v>0</v>
      </c>
      <c r="P158" s="179">
        <v>0</v>
      </c>
    </row>
    <row r="159" spans="1:16" ht="38.25" outlineLevel="4">
      <c r="A159" s="183" t="s">
        <v>235</v>
      </c>
      <c r="B159" s="182" t="s">
        <v>251</v>
      </c>
      <c r="C159" s="182" t="s">
        <v>273</v>
      </c>
      <c r="D159" s="182" t="s">
        <v>276</v>
      </c>
      <c r="E159" s="182" t="s">
        <v>234</v>
      </c>
      <c r="F159" s="182"/>
      <c r="G159" s="182"/>
      <c r="H159" s="181">
        <v>1169.8</v>
      </c>
      <c r="I159" s="180">
        <v>1169.8</v>
      </c>
      <c r="J159" s="180">
        <v>0</v>
      </c>
      <c r="K159" s="180">
        <v>1169.8</v>
      </c>
      <c r="L159" s="180">
        <v>0</v>
      </c>
      <c r="M159" s="180">
        <v>1169.8</v>
      </c>
      <c r="N159" s="180">
        <v>0</v>
      </c>
      <c r="O159" s="179">
        <v>0</v>
      </c>
      <c r="P159" s="179">
        <v>0</v>
      </c>
    </row>
    <row r="160" spans="1:16" ht="76.5" outlineLevel="4">
      <c r="A160" s="183" t="s">
        <v>277</v>
      </c>
      <c r="B160" s="182" t="s">
        <v>251</v>
      </c>
      <c r="C160" s="182" t="s">
        <v>273</v>
      </c>
      <c r="D160" s="182" t="s">
        <v>276</v>
      </c>
      <c r="E160" s="182" t="s">
        <v>275</v>
      </c>
      <c r="F160" s="182"/>
      <c r="G160" s="182"/>
      <c r="H160" s="181">
        <v>17434</v>
      </c>
      <c r="I160" s="180">
        <v>17434</v>
      </c>
      <c r="J160" s="180">
        <v>0</v>
      </c>
      <c r="K160" s="180">
        <v>17434</v>
      </c>
      <c r="L160" s="180">
        <v>0</v>
      </c>
      <c r="M160" s="180">
        <v>17434</v>
      </c>
      <c r="N160" s="180">
        <v>0</v>
      </c>
      <c r="O160" s="179">
        <v>0</v>
      </c>
      <c r="P160" s="179">
        <v>0</v>
      </c>
    </row>
    <row r="161" spans="1:16" ht="89.25" outlineLevel="3">
      <c r="A161" s="183" t="s">
        <v>274</v>
      </c>
      <c r="B161" s="182" t="s">
        <v>251</v>
      </c>
      <c r="C161" s="182" t="s">
        <v>273</v>
      </c>
      <c r="D161" s="182" t="s">
        <v>272</v>
      </c>
      <c r="E161" s="182" t="s">
        <v>240</v>
      </c>
      <c r="F161" s="182"/>
      <c r="G161" s="182"/>
      <c r="H161" s="181">
        <v>44.5</v>
      </c>
      <c r="I161" s="180">
        <v>44.5</v>
      </c>
      <c r="J161" s="180">
        <v>0</v>
      </c>
      <c r="K161" s="180">
        <v>44.5</v>
      </c>
      <c r="L161" s="180">
        <v>0</v>
      </c>
      <c r="M161" s="180">
        <v>44.5</v>
      </c>
      <c r="N161" s="180">
        <v>0</v>
      </c>
      <c r="O161" s="179">
        <v>0</v>
      </c>
      <c r="P161" s="179">
        <v>0</v>
      </c>
    </row>
    <row r="162" spans="1:16" ht="25.5" outlineLevel="4">
      <c r="A162" s="183" t="s">
        <v>267</v>
      </c>
      <c r="B162" s="182" t="s">
        <v>251</v>
      </c>
      <c r="C162" s="182" t="s">
        <v>273</v>
      </c>
      <c r="D162" s="182" t="s">
        <v>272</v>
      </c>
      <c r="E162" s="182" t="s">
        <v>264</v>
      </c>
      <c r="F162" s="182"/>
      <c r="G162" s="182"/>
      <c r="H162" s="181">
        <v>44.5</v>
      </c>
      <c r="I162" s="180">
        <v>44.5</v>
      </c>
      <c r="J162" s="180">
        <v>0</v>
      </c>
      <c r="K162" s="180">
        <v>44.5</v>
      </c>
      <c r="L162" s="180">
        <v>0</v>
      </c>
      <c r="M162" s="180">
        <v>44.5</v>
      </c>
      <c r="N162" s="180">
        <v>0</v>
      </c>
      <c r="O162" s="179">
        <v>0</v>
      </c>
      <c r="P162" s="179">
        <v>0</v>
      </c>
    </row>
    <row r="163" spans="1:16" ht="25.5" outlineLevel="2">
      <c r="A163" s="183" t="s">
        <v>271</v>
      </c>
      <c r="B163" s="182" t="s">
        <v>251</v>
      </c>
      <c r="C163" s="182" t="s">
        <v>266</v>
      </c>
      <c r="D163" s="182" t="s">
        <v>242</v>
      </c>
      <c r="E163" s="182" t="s">
        <v>240</v>
      </c>
      <c r="F163" s="182"/>
      <c r="G163" s="182"/>
      <c r="H163" s="181">
        <v>390.8</v>
      </c>
      <c r="I163" s="180">
        <v>390.8</v>
      </c>
      <c r="J163" s="180">
        <v>0</v>
      </c>
      <c r="K163" s="180">
        <v>390.8</v>
      </c>
      <c r="L163" s="180">
        <v>0</v>
      </c>
      <c r="M163" s="180">
        <v>390.8</v>
      </c>
      <c r="N163" s="180">
        <v>0</v>
      </c>
      <c r="O163" s="179">
        <v>0</v>
      </c>
      <c r="P163" s="179">
        <v>0</v>
      </c>
    </row>
    <row r="164" spans="1:16" ht="114.75" outlineLevel="3">
      <c r="A164" s="183" t="s">
        <v>270</v>
      </c>
      <c r="B164" s="182" t="s">
        <v>251</v>
      </c>
      <c r="C164" s="182" t="s">
        <v>266</v>
      </c>
      <c r="D164" s="182" t="s">
        <v>269</v>
      </c>
      <c r="E164" s="182" t="s">
        <v>240</v>
      </c>
      <c r="F164" s="182"/>
      <c r="G164" s="182"/>
      <c r="H164" s="181">
        <v>100.8</v>
      </c>
      <c r="I164" s="180">
        <v>100.8</v>
      </c>
      <c r="J164" s="180">
        <v>0</v>
      </c>
      <c r="K164" s="180">
        <v>100.8</v>
      </c>
      <c r="L164" s="180">
        <v>0</v>
      </c>
      <c r="M164" s="180">
        <v>100.8</v>
      </c>
      <c r="N164" s="180">
        <v>0</v>
      </c>
      <c r="O164" s="179">
        <v>0</v>
      </c>
      <c r="P164" s="179">
        <v>0</v>
      </c>
    </row>
    <row r="165" spans="1:16" ht="38.25" outlineLevel="4">
      <c r="A165" s="183" t="s">
        <v>235</v>
      </c>
      <c r="B165" s="182" t="s">
        <v>251</v>
      </c>
      <c r="C165" s="182" t="s">
        <v>266</v>
      </c>
      <c r="D165" s="182" t="s">
        <v>269</v>
      </c>
      <c r="E165" s="182" t="s">
        <v>234</v>
      </c>
      <c r="F165" s="182"/>
      <c r="G165" s="182"/>
      <c r="H165" s="181">
        <v>100.8</v>
      </c>
      <c r="I165" s="180">
        <v>100.8</v>
      </c>
      <c r="J165" s="180">
        <v>0</v>
      </c>
      <c r="K165" s="180">
        <v>100.8</v>
      </c>
      <c r="L165" s="180">
        <v>0</v>
      </c>
      <c r="M165" s="180">
        <v>100.8</v>
      </c>
      <c r="N165" s="180">
        <v>0</v>
      </c>
      <c r="O165" s="179">
        <v>0</v>
      </c>
      <c r="P165" s="179">
        <v>0</v>
      </c>
    </row>
    <row r="166" spans="1:16" ht="51" outlineLevel="3">
      <c r="A166" s="183" t="s">
        <v>268</v>
      </c>
      <c r="B166" s="182" t="s">
        <v>251</v>
      </c>
      <c r="C166" s="182" t="s">
        <v>266</v>
      </c>
      <c r="D166" s="182" t="s">
        <v>265</v>
      </c>
      <c r="E166" s="182" t="s">
        <v>240</v>
      </c>
      <c r="F166" s="182"/>
      <c r="G166" s="182"/>
      <c r="H166" s="181">
        <v>290</v>
      </c>
      <c r="I166" s="180">
        <v>290</v>
      </c>
      <c r="J166" s="180">
        <v>0</v>
      </c>
      <c r="K166" s="180">
        <v>290</v>
      </c>
      <c r="L166" s="180">
        <v>0</v>
      </c>
      <c r="M166" s="180">
        <v>290</v>
      </c>
      <c r="N166" s="180">
        <v>0</v>
      </c>
      <c r="O166" s="179">
        <v>0</v>
      </c>
      <c r="P166" s="179">
        <v>0</v>
      </c>
    </row>
    <row r="167" spans="1:16" ht="38.25" outlineLevel="4">
      <c r="A167" s="183" t="s">
        <v>235</v>
      </c>
      <c r="B167" s="182" t="s">
        <v>251</v>
      </c>
      <c r="C167" s="182" t="s">
        <v>266</v>
      </c>
      <c r="D167" s="182" t="s">
        <v>265</v>
      </c>
      <c r="E167" s="182" t="s">
        <v>234</v>
      </c>
      <c r="F167" s="182"/>
      <c r="G167" s="182"/>
      <c r="H167" s="181">
        <v>222</v>
      </c>
      <c r="I167" s="180">
        <v>222</v>
      </c>
      <c r="J167" s="180">
        <v>0</v>
      </c>
      <c r="K167" s="180">
        <v>222</v>
      </c>
      <c r="L167" s="180">
        <v>0</v>
      </c>
      <c r="M167" s="180">
        <v>222</v>
      </c>
      <c r="N167" s="180">
        <v>0</v>
      </c>
      <c r="O167" s="179">
        <v>0</v>
      </c>
      <c r="P167" s="179">
        <v>0</v>
      </c>
    </row>
    <row r="168" spans="1:16" ht="25.5" outlineLevel="4">
      <c r="A168" s="183" t="s">
        <v>267</v>
      </c>
      <c r="B168" s="182" t="s">
        <v>251</v>
      </c>
      <c r="C168" s="182" t="s">
        <v>266</v>
      </c>
      <c r="D168" s="182" t="s">
        <v>265</v>
      </c>
      <c r="E168" s="182" t="s">
        <v>264</v>
      </c>
      <c r="F168" s="182"/>
      <c r="G168" s="182"/>
      <c r="H168" s="181">
        <v>68</v>
      </c>
      <c r="I168" s="180">
        <v>68</v>
      </c>
      <c r="J168" s="180">
        <v>0</v>
      </c>
      <c r="K168" s="180">
        <v>68</v>
      </c>
      <c r="L168" s="180">
        <v>0</v>
      </c>
      <c r="M168" s="180">
        <v>68</v>
      </c>
      <c r="N168" s="180">
        <v>0</v>
      </c>
      <c r="O168" s="179">
        <v>0</v>
      </c>
      <c r="P168" s="179">
        <v>0</v>
      </c>
    </row>
    <row r="169" spans="1:16" ht="25.5" outlineLevel="2">
      <c r="A169" s="183" t="s">
        <v>263</v>
      </c>
      <c r="B169" s="182" t="s">
        <v>251</v>
      </c>
      <c r="C169" s="182" t="s">
        <v>259</v>
      </c>
      <c r="D169" s="182" t="s">
        <v>242</v>
      </c>
      <c r="E169" s="182" t="s">
        <v>240</v>
      </c>
      <c r="F169" s="182"/>
      <c r="G169" s="182"/>
      <c r="H169" s="181">
        <v>5376.3</v>
      </c>
      <c r="I169" s="180">
        <v>5376.3</v>
      </c>
      <c r="J169" s="180">
        <v>0</v>
      </c>
      <c r="K169" s="180">
        <v>5376.3</v>
      </c>
      <c r="L169" s="180">
        <v>0</v>
      </c>
      <c r="M169" s="180">
        <v>5376.3</v>
      </c>
      <c r="N169" s="180">
        <v>0</v>
      </c>
      <c r="O169" s="179">
        <v>0</v>
      </c>
      <c r="P169" s="179">
        <v>0</v>
      </c>
    </row>
    <row r="170" spans="1:16" ht="25.5" outlineLevel="3">
      <c r="A170" s="183" t="s">
        <v>241</v>
      </c>
      <c r="B170" s="182" t="s">
        <v>251</v>
      </c>
      <c r="C170" s="182" t="s">
        <v>259</v>
      </c>
      <c r="D170" s="182" t="s">
        <v>230</v>
      </c>
      <c r="E170" s="182" t="s">
        <v>240</v>
      </c>
      <c r="F170" s="182"/>
      <c r="G170" s="182"/>
      <c r="H170" s="181">
        <v>1288.6</v>
      </c>
      <c r="I170" s="180">
        <v>1288.6</v>
      </c>
      <c r="J170" s="180">
        <v>0</v>
      </c>
      <c r="K170" s="180">
        <v>1288.6</v>
      </c>
      <c r="L170" s="180">
        <v>0</v>
      </c>
      <c r="M170" s="180">
        <v>1288.6</v>
      </c>
      <c r="N170" s="180">
        <v>0</v>
      </c>
      <c r="O170" s="179">
        <v>0</v>
      </c>
      <c r="P170" s="179">
        <v>0</v>
      </c>
    </row>
    <row r="171" spans="1:16" ht="25.5" outlineLevel="4">
      <c r="A171" s="183" t="s">
        <v>239</v>
      </c>
      <c r="B171" s="182" t="s">
        <v>251</v>
      </c>
      <c r="C171" s="182" t="s">
        <v>259</v>
      </c>
      <c r="D171" s="182" t="s">
        <v>230</v>
      </c>
      <c r="E171" s="182" t="s">
        <v>238</v>
      </c>
      <c r="F171" s="182"/>
      <c r="G171" s="182"/>
      <c r="H171" s="181">
        <v>1288.6</v>
      </c>
      <c r="I171" s="180">
        <v>1288.6</v>
      </c>
      <c r="J171" s="180">
        <v>0</v>
      </c>
      <c r="K171" s="180">
        <v>1288.6</v>
      </c>
      <c r="L171" s="180">
        <v>0</v>
      </c>
      <c r="M171" s="180">
        <v>1288.6</v>
      </c>
      <c r="N171" s="180">
        <v>0</v>
      </c>
      <c r="O171" s="179">
        <v>0</v>
      </c>
      <c r="P171" s="179">
        <v>0</v>
      </c>
    </row>
    <row r="172" spans="1:16" ht="25.5" outlineLevel="3">
      <c r="A172" s="183" t="s">
        <v>262</v>
      </c>
      <c r="B172" s="182" t="s">
        <v>251</v>
      </c>
      <c r="C172" s="182" t="s">
        <v>259</v>
      </c>
      <c r="D172" s="182" t="s">
        <v>258</v>
      </c>
      <c r="E172" s="182" t="s">
        <v>240</v>
      </c>
      <c r="F172" s="182"/>
      <c r="G172" s="182"/>
      <c r="H172" s="181">
        <v>4087.7</v>
      </c>
      <c r="I172" s="180">
        <v>4087.7</v>
      </c>
      <c r="J172" s="180">
        <v>0</v>
      </c>
      <c r="K172" s="180">
        <v>4087.7</v>
      </c>
      <c r="L172" s="180">
        <v>0</v>
      </c>
      <c r="M172" s="180">
        <v>4087.7</v>
      </c>
      <c r="N172" s="180">
        <v>0</v>
      </c>
      <c r="O172" s="179">
        <v>0</v>
      </c>
      <c r="P172" s="179">
        <v>0</v>
      </c>
    </row>
    <row r="173" spans="1:16" ht="25.5" outlineLevel="4">
      <c r="A173" s="183" t="s">
        <v>239</v>
      </c>
      <c r="B173" s="182" t="s">
        <v>251</v>
      </c>
      <c r="C173" s="182" t="s">
        <v>259</v>
      </c>
      <c r="D173" s="182" t="s">
        <v>258</v>
      </c>
      <c r="E173" s="182" t="s">
        <v>261</v>
      </c>
      <c r="F173" s="182"/>
      <c r="G173" s="182"/>
      <c r="H173" s="181">
        <v>3583.6</v>
      </c>
      <c r="I173" s="180">
        <v>3583.6</v>
      </c>
      <c r="J173" s="180">
        <v>0</v>
      </c>
      <c r="K173" s="180">
        <v>3583.6</v>
      </c>
      <c r="L173" s="180">
        <v>0</v>
      </c>
      <c r="M173" s="180">
        <v>3583.6</v>
      </c>
      <c r="N173" s="180">
        <v>0</v>
      </c>
      <c r="O173" s="179">
        <v>0</v>
      </c>
      <c r="P173" s="179">
        <v>0</v>
      </c>
    </row>
    <row r="174" spans="1:16" ht="38.25" outlineLevel="4">
      <c r="A174" s="183" t="s">
        <v>237</v>
      </c>
      <c r="B174" s="182" t="s">
        <v>251</v>
      </c>
      <c r="C174" s="182" t="s">
        <v>259</v>
      </c>
      <c r="D174" s="182" t="s">
        <v>258</v>
      </c>
      <c r="E174" s="182" t="s">
        <v>236</v>
      </c>
      <c r="F174" s="182"/>
      <c r="G174" s="182"/>
      <c r="H174" s="181">
        <v>347.1</v>
      </c>
      <c r="I174" s="180">
        <v>347.1</v>
      </c>
      <c r="J174" s="180">
        <v>0</v>
      </c>
      <c r="K174" s="180">
        <v>347.1</v>
      </c>
      <c r="L174" s="180">
        <v>0</v>
      </c>
      <c r="M174" s="180">
        <v>347.1</v>
      </c>
      <c r="N174" s="180">
        <v>0</v>
      </c>
      <c r="O174" s="179">
        <v>0</v>
      </c>
      <c r="P174" s="179">
        <v>0</v>
      </c>
    </row>
    <row r="175" spans="1:16" ht="38.25" outlineLevel="4">
      <c r="A175" s="183" t="s">
        <v>235</v>
      </c>
      <c r="B175" s="182" t="s">
        <v>251</v>
      </c>
      <c r="C175" s="182" t="s">
        <v>259</v>
      </c>
      <c r="D175" s="182" t="s">
        <v>258</v>
      </c>
      <c r="E175" s="182" t="s">
        <v>234</v>
      </c>
      <c r="F175" s="182"/>
      <c r="G175" s="182"/>
      <c r="H175" s="181">
        <v>142</v>
      </c>
      <c r="I175" s="180">
        <v>142</v>
      </c>
      <c r="J175" s="180">
        <v>0</v>
      </c>
      <c r="K175" s="180">
        <v>142</v>
      </c>
      <c r="L175" s="180">
        <v>0</v>
      </c>
      <c r="M175" s="180">
        <v>142</v>
      </c>
      <c r="N175" s="180">
        <v>0</v>
      </c>
      <c r="O175" s="179">
        <v>0</v>
      </c>
      <c r="P175" s="179">
        <v>0</v>
      </c>
    </row>
    <row r="176" spans="1:16" ht="25.5" outlineLevel="4">
      <c r="A176" s="183" t="s">
        <v>233</v>
      </c>
      <c r="B176" s="182" t="s">
        <v>251</v>
      </c>
      <c r="C176" s="182" t="s">
        <v>259</v>
      </c>
      <c r="D176" s="182" t="s">
        <v>258</v>
      </c>
      <c r="E176" s="182" t="s">
        <v>229</v>
      </c>
      <c r="F176" s="182"/>
      <c r="G176" s="182"/>
      <c r="H176" s="181">
        <v>10</v>
      </c>
      <c r="I176" s="180">
        <v>10</v>
      </c>
      <c r="J176" s="180">
        <v>0</v>
      </c>
      <c r="K176" s="180">
        <v>10</v>
      </c>
      <c r="L176" s="180">
        <v>0</v>
      </c>
      <c r="M176" s="180">
        <v>10</v>
      </c>
      <c r="N176" s="180">
        <v>0</v>
      </c>
      <c r="O176" s="179">
        <v>0</v>
      </c>
      <c r="P176" s="179">
        <v>0</v>
      </c>
    </row>
    <row r="177" spans="1:16" ht="25.5" outlineLevel="4">
      <c r="A177" s="183" t="s">
        <v>260</v>
      </c>
      <c r="B177" s="182" t="s">
        <v>251</v>
      </c>
      <c r="C177" s="182" t="s">
        <v>259</v>
      </c>
      <c r="D177" s="182" t="s">
        <v>258</v>
      </c>
      <c r="E177" s="182" t="s">
        <v>257</v>
      </c>
      <c r="F177" s="182"/>
      <c r="G177" s="182"/>
      <c r="H177" s="181">
        <v>5</v>
      </c>
      <c r="I177" s="180">
        <v>5</v>
      </c>
      <c r="J177" s="180">
        <v>0</v>
      </c>
      <c r="K177" s="180">
        <v>5</v>
      </c>
      <c r="L177" s="180">
        <v>0</v>
      </c>
      <c r="M177" s="180">
        <v>5</v>
      </c>
      <c r="N177" s="180">
        <v>0</v>
      </c>
      <c r="O177" s="179">
        <v>0</v>
      </c>
      <c r="P177" s="179">
        <v>0</v>
      </c>
    </row>
    <row r="178" spans="1:16" ht="15" outlineLevel="1">
      <c r="A178" s="183" t="s">
        <v>256</v>
      </c>
      <c r="B178" s="182" t="s">
        <v>251</v>
      </c>
      <c r="C178" s="182" t="s">
        <v>255</v>
      </c>
      <c r="D178" s="182" t="s">
        <v>242</v>
      </c>
      <c r="E178" s="182" t="s">
        <v>240</v>
      </c>
      <c r="F178" s="182"/>
      <c r="G178" s="182"/>
      <c r="H178" s="181">
        <v>2061.2</v>
      </c>
      <c r="I178" s="180">
        <v>2061.2</v>
      </c>
      <c r="J178" s="180">
        <v>0</v>
      </c>
      <c r="K178" s="180">
        <v>2061.2</v>
      </c>
      <c r="L178" s="180">
        <v>0</v>
      </c>
      <c r="M178" s="180">
        <v>2061.2</v>
      </c>
      <c r="N178" s="180">
        <v>0</v>
      </c>
      <c r="O178" s="179">
        <v>0</v>
      </c>
      <c r="P178" s="179">
        <v>0</v>
      </c>
    </row>
    <row r="179" spans="1:16" ht="15" outlineLevel="2">
      <c r="A179" s="183" t="s">
        <v>254</v>
      </c>
      <c r="B179" s="182" t="s">
        <v>251</v>
      </c>
      <c r="C179" s="182" t="s">
        <v>250</v>
      </c>
      <c r="D179" s="182" t="s">
        <v>242</v>
      </c>
      <c r="E179" s="182" t="s">
        <v>240</v>
      </c>
      <c r="F179" s="182"/>
      <c r="G179" s="182"/>
      <c r="H179" s="181">
        <v>2061.2</v>
      </c>
      <c r="I179" s="180">
        <v>2061.2</v>
      </c>
      <c r="J179" s="180">
        <v>0</v>
      </c>
      <c r="K179" s="180">
        <v>2061.2</v>
      </c>
      <c r="L179" s="180">
        <v>0</v>
      </c>
      <c r="M179" s="180">
        <v>2061.2</v>
      </c>
      <c r="N179" s="180">
        <v>0</v>
      </c>
      <c r="O179" s="179">
        <v>0</v>
      </c>
      <c r="P179" s="179">
        <v>0</v>
      </c>
    </row>
    <row r="180" spans="1:16" ht="89.25" outlineLevel="3">
      <c r="A180" s="183" t="s">
        <v>253</v>
      </c>
      <c r="B180" s="182" t="s">
        <v>251</v>
      </c>
      <c r="C180" s="182" t="s">
        <v>250</v>
      </c>
      <c r="D180" s="182" t="s">
        <v>249</v>
      </c>
      <c r="E180" s="182" t="s">
        <v>240</v>
      </c>
      <c r="F180" s="182"/>
      <c r="G180" s="182"/>
      <c r="H180" s="181">
        <v>2061.2</v>
      </c>
      <c r="I180" s="180">
        <v>2061.2</v>
      </c>
      <c r="J180" s="180">
        <v>0</v>
      </c>
      <c r="K180" s="180">
        <v>2061.2</v>
      </c>
      <c r="L180" s="180">
        <v>0</v>
      </c>
      <c r="M180" s="180">
        <v>2061.2</v>
      </c>
      <c r="N180" s="180">
        <v>0</v>
      </c>
      <c r="O180" s="179">
        <v>0</v>
      </c>
      <c r="P180" s="179">
        <v>0</v>
      </c>
    </row>
    <row r="181" spans="1:16" ht="51" outlineLevel="4">
      <c r="A181" s="183" t="s">
        <v>252</v>
      </c>
      <c r="B181" s="182" t="s">
        <v>251</v>
      </c>
      <c r="C181" s="182" t="s">
        <v>250</v>
      </c>
      <c r="D181" s="182" t="s">
        <v>249</v>
      </c>
      <c r="E181" s="182" t="s">
        <v>248</v>
      </c>
      <c r="F181" s="182"/>
      <c r="G181" s="182"/>
      <c r="H181" s="181">
        <v>2061.2</v>
      </c>
      <c r="I181" s="180">
        <v>2061.2</v>
      </c>
      <c r="J181" s="180">
        <v>0</v>
      </c>
      <c r="K181" s="180">
        <v>2061.2</v>
      </c>
      <c r="L181" s="180">
        <v>0</v>
      </c>
      <c r="M181" s="180">
        <v>2061.2</v>
      </c>
      <c r="N181" s="180">
        <v>0</v>
      </c>
      <c r="O181" s="179">
        <v>0</v>
      </c>
      <c r="P181" s="179">
        <v>0</v>
      </c>
    </row>
    <row r="182" spans="1:16" ht="63.75">
      <c r="A182" s="183" t="s">
        <v>247</v>
      </c>
      <c r="B182" s="182" t="s">
        <v>232</v>
      </c>
      <c r="C182" s="182" t="s">
        <v>246</v>
      </c>
      <c r="D182" s="182" t="s">
        <v>242</v>
      </c>
      <c r="E182" s="182" t="s">
        <v>240</v>
      </c>
      <c r="F182" s="182"/>
      <c r="G182" s="182"/>
      <c r="H182" s="181">
        <v>1696.8</v>
      </c>
      <c r="I182" s="180">
        <v>1696.8</v>
      </c>
      <c r="J182" s="180">
        <v>0</v>
      </c>
      <c r="K182" s="180">
        <v>1696.8</v>
      </c>
      <c r="L182" s="180">
        <v>0</v>
      </c>
      <c r="M182" s="180">
        <v>1696.8</v>
      </c>
      <c r="N182" s="180">
        <v>0</v>
      </c>
      <c r="O182" s="179">
        <v>0</v>
      </c>
      <c r="P182" s="179">
        <v>0</v>
      </c>
    </row>
    <row r="183" spans="1:16" ht="15" outlineLevel="1">
      <c r="A183" s="183" t="s">
        <v>245</v>
      </c>
      <c r="B183" s="182" t="s">
        <v>232</v>
      </c>
      <c r="C183" s="182" t="s">
        <v>244</v>
      </c>
      <c r="D183" s="182" t="s">
        <v>242</v>
      </c>
      <c r="E183" s="182" t="s">
        <v>240</v>
      </c>
      <c r="F183" s="182"/>
      <c r="G183" s="182"/>
      <c r="H183" s="181">
        <v>1696.8</v>
      </c>
      <c r="I183" s="180">
        <v>1696.8</v>
      </c>
      <c r="J183" s="180">
        <v>0</v>
      </c>
      <c r="K183" s="180">
        <v>1696.8</v>
      </c>
      <c r="L183" s="180">
        <v>0</v>
      </c>
      <c r="M183" s="180">
        <v>1696.8</v>
      </c>
      <c r="N183" s="180">
        <v>0</v>
      </c>
      <c r="O183" s="179">
        <v>0</v>
      </c>
      <c r="P183" s="179">
        <v>0</v>
      </c>
    </row>
    <row r="184" spans="1:16" ht="15" outlineLevel="2">
      <c r="A184" s="183" t="s">
        <v>243</v>
      </c>
      <c r="B184" s="182" t="s">
        <v>232</v>
      </c>
      <c r="C184" s="182" t="s">
        <v>231</v>
      </c>
      <c r="D184" s="182" t="s">
        <v>242</v>
      </c>
      <c r="E184" s="182" t="s">
        <v>240</v>
      </c>
      <c r="F184" s="182"/>
      <c r="G184" s="182"/>
      <c r="H184" s="181">
        <v>1696.8</v>
      </c>
      <c r="I184" s="180">
        <v>1696.8</v>
      </c>
      <c r="J184" s="180">
        <v>0</v>
      </c>
      <c r="K184" s="180">
        <v>1696.8</v>
      </c>
      <c r="L184" s="180">
        <v>0</v>
      </c>
      <c r="M184" s="180">
        <v>1696.8</v>
      </c>
      <c r="N184" s="180">
        <v>0</v>
      </c>
      <c r="O184" s="179">
        <v>0</v>
      </c>
      <c r="P184" s="179">
        <v>0</v>
      </c>
    </row>
    <row r="185" spans="1:16" ht="25.5" outlineLevel="3">
      <c r="A185" s="183" t="s">
        <v>241</v>
      </c>
      <c r="B185" s="182" t="s">
        <v>232</v>
      </c>
      <c r="C185" s="182" t="s">
        <v>231</v>
      </c>
      <c r="D185" s="182" t="s">
        <v>230</v>
      </c>
      <c r="E185" s="182" t="s">
        <v>240</v>
      </c>
      <c r="F185" s="182"/>
      <c r="G185" s="182"/>
      <c r="H185" s="181">
        <v>1696.8</v>
      </c>
      <c r="I185" s="180">
        <v>1696.8</v>
      </c>
      <c r="J185" s="180">
        <v>0</v>
      </c>
      <c r="K185" s="180">
        <v>1696.8</v>
      </c>
      <c r="L185" s="180">
        <v>0</v>
      </c>
      <c r="M185" s="180">
        <v>1696.8</v>
      </c>
      <c r="N185" s="180">
        <v>0</v>
      </c>
      <c r="O185" s="179">
        <v>0</v>
      </c>
      <c r="P185" s="179">
        <v>0</v>
      </c>
    </row>
    <row r="186" spans="1:16" ht="25.5" outlineLevel="4">
      <c r="A186" s="183" t="s">
        <v>239</v>
      </c>
      <c r="B186" s="182" t="s">
        <v>232</v>
      </c>
      <c r="C186" s="182" t="s">
        <v>231</v>
      </c>
      <c r="D186" s="182" t="s">
        <v>230</v>
      </c>
      <c r="E186" s="182" t="s">
        <v>238</v>
      </c>
      <c r="F186" s="182"/>
      <c r="G186" s="182"/>
      <c r="H186" s="181">
        <v>1505.8</v>
      </c>
      <c r="I186" s="180">
        <v>1505.8</v>
      </c>
      <c r="J186" s="180">
        <v>0</v>
      </c>
      <c r="K186" s="180">
        <v>1505.8</v>
      </c>
      <c r="L186" s="180">
        <v>0</v>
      </c>
      <c r="M186" s="180">
        <v>1505.8</v>
      </c>
      <c r="N186" s="180">
        <v>0</v>
      </c>
      <c r="O186" s="179">
        <v>0</v>
      </c>
      <c r="P186" s="179">
        <v>0</v>
      </c>
    </row>
    <row r="187" spans="1:16" ht="38.25" outlineLevel="4">
      <c r="A187" s="183" t="s">
        <v>237</v>
      </c>
      <c r="B187" s="182" t="s">
        <v>232</v>
      </c>
      <c r="C187" s="182" t="s">
        <v>231</v>
      </c>
      <c r="D187" s="182" t="s">
        <v>230</v>
      </c>
      <c r="E187" s="182" t="s">
        <v>236</v>
      </c>
      <c r="F187" s="182"/>
      <c r="G187" s="182"/>
      <c r="H187" s="181">
        <v>140</v>
      </c>
      <c r="I187" s="180">
        <v>140</v>
      </c>
      <c r="J187" s="180">
        <v>0</v>
      </c>
      <c r="K187" s="180">
        <v>140</v>
      </c>
      <c r="L187" s="180">
        <v>0</v>
      </c>
      <c r="M187" s="180">
        <v>140</v>
      </c>
      <c r="N187" s="180">
        <v>0</v>
      </c>
      <c r="O187" s="179">
        <v>0</v>
      </c>
      <c r="P187" s="179">
        <v>0</v>
      </c>
    </row>
    <row r="188" spans="1:16" ht="38.25" outlineLevel="4">
      <c r="A188" s="183" t="s">
        <v>235</v>
      </c>
      <c r="B188" s="182" t="s">
        <v>232</v>
      </c>
      <c r="C188" s="182" t="s">
        <v>231</v>
      </c>
      <c r="D188" s="182" t="s">
        <v>230</v>
      </c>
      <c r="E188" s="182" t="s">
        <v>234</v>
      </c>
      <c r="F188" s="182"/>
      <c r="G188" s="182"/>
      <c r="H188" s="181">
        <v>49</v>
      </c>
      <c r="I188" s="180">
        <v>49</v>
      </c>
      <c r="J188" s="180">
        <v>0</v>
      </c>
      <c r="K188" s="180">
        <v>49</v>
      </c>
      <c r="L188" s="180">
        <v>0</v>
      </c>
      <c r="M188" s="180">
        <v>49</v>
      </c>
      <c r="N188" s="180">
        <v>0</v>
      </c>
      <c r="O188" s="179">
        <v>0</v>
      </c>
      <c r="P188" s="179">
        <v>0</v>
      </c>
    </row>
    <row r="189" spans="1:16" ht="25.5" outlineLevel="4">
      <c r="A189" s="183" t="s">
        <v>233</v>
      </c>
      <c r="B189" s="182" t="s">
        <v>232</v>
      </c>
      <c r="C189" s="182" t="s">
        <v>231</v>
      </c>
      <c r="D189" s="182" t="s">
        <v>230</v>
      </c>
      <c r="E189" s="182" t="s">
        <v>229</v>
      </c>
      <c r="F189" s="182"/>
      <c r="G189" s="182"/>
      <c r="H189" s="181">
        <v>2</v>
      </c>
      <c r="I189" s="180">
        <v>2</v>
      </c>
      <c r="J189" s="180">
        <v>0</v>
      </c>
      <c r="K189" s="180">
        <v>2</v>
      </c>
      <c r="L189" s="180">
        <v>0</v>
      </c>
      <c r="M189" s="180">
        <v>2</v>
      </c>
      <c r="N189" s="180">
        <v>0</v>
      </c>
      <c r="O189" s="179">
        <v>0</v>
      </c>
      <c r="P189" s="179">
        <v>0</v>
      </c>
    </row>
    <row r="190" spans="1:16" ht="15">
      <c r="A190" s="178" t="s">
        <v>228</v>
      </c>
      <c r="B190" s="178"/>
      <c r="C190" s="178"/>
      <c r="D190" s="178"/>
      <c r="E190" s="178"/>
      <c r="F190" s="178"/>
      <c r="G190" s="177"/>
      <c r="H190" s="176">
        <v>130281.8</v>
      </c>
      <c r="I190" s="175">
        <v>130281.8</v>
      </c>
      <c r="J190" s="175">
        <v>0</v>
      </c>
      <c r="K190" s="175">
        <v>130281.8</v>
      </c>
      <c r="L190" s="175">
        <v>0</v>
      </c>
      <c r="M190" s="175">
        <v>130281.8</v>
      </c>
      <c r="N190" s="175">
        <v>0</v>
      </c>
      <c r="O190" s="174">
        <v>0</v>
      </c>
      <c r="P190" s="174">
        <v>0</v>
      </c>
    </row>
    <row r="191" spans="1:16" ht="15">
      <c r="A191" s="173"/>
      <c r="B191" s="173"/>
      <c r="C191" s="173"/>
      <c r="D191" s="173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</row>
  </sheetData>
  <sheetProtection/>
  <mergeCells count="5">
    <mergeCell ref="A190:F190"/>
    <mergeCell ref="A5:N5"/>
    <mergeCell ref="D1:H1"/>
    <mergeCell ref="A2:H2"/>
    <mergeCell ref="D3:H3"/>
  </mergeCells>
  <printOptions/>
  <pageMargins left="0.984251968503937" right="0.1968503937007874" top="0.3937007874015748" bottom="0.3937007874015748" header="0" footer="0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2.7109375" style="82" customWidth="1"/>
    <col min="2" max="2" width="24.421875" style="82" customWidth="1"/>
    <col min="3" max="3" width="46.28125" style="82" customWidth="1"/>
    <col min="4" max="4" width="11.7109375" style="82" customWidth="1"/>
    <col min="5" max="16384" width="9.140625" style="82" customWidth="1"/>
  </cols>
  <sheetData>
    <row r="1" spans="3:4" ht="15.75">
      <c r="C1" s="120"/>
      <c r="D1" s="120" t="s">
        <v>227</v>
      </c>
    </row>
    <row r="2" spans="3:4" ht="15.75">
      <c r="C2" s="172"/>
      <c r="D2" s="120" t="s">
        <v>17</v>
      </c>
    </row>
    <row r="3" spans="3:4" ht="15.75">
      <c r="C3" s="172"/>
      <c r="D3" s="120" t="s">
        <v>185</v>
      </c>
    </row>
    <row r="4" spans="2:3" ht="15.75">
      <c r="B4" s="120"/>
      <c r="C4" s="172"/>
    </row>
    <row r="5" spans="1:5" ht="81.75" customHeight="1">
      <c r="A5" s="148" t="s">
        <v>226</v>
      </c>
      <c r="B5" s="148"/>
      <c r="C5" s="148"/>
      <c r="D5" s="148"/>
      <c r="E5" s="171"/>
    </row>
    <row r="6" spans="1:3" ht="15.75">
      <c r="A6" s="117"/>
      <c r="B6" s="170"/>
      <c r="C6" s="170"/>
    </row>
    <row r="7" spans="1:4" ht="44.25" customHeight="1">
      <c r="A7" s="169" t="s">
        <v>207</v>
      </c>
      <c r="B7" s="168"/>
      <c r="C7" s="167" t="s">
        <v>225</v>
      </c>
      <c r="D7" s="113" t="s">
        <v>152</v>
      </c>
    </row>
    <row r="8" spans="1:4" ht="88.5" customHeight="1">
      <c r="A8" s="164" t="s">
        <v>224</v>
      </c>
      <c r="B8" s="164" t="s">
        <v>223</v>
      </c>
      <c r="C8" s="166"/>
      <c r="D8" s="165"/>
    </row>
    <row r="9" spans="1:4" ht="14.25" customHeight="1">
      <c r="A9" s="164">
        <v>1</v>
      </c>
      <c r="B9" s="164">
        <v>2</v>
      </c>
      <c r="C9" s="163">
        <v>3</v>
      </c>
      <c r="D9" s="162">
        <v>4</v>
      </c>
    </row>
    <row r="10" spans="1:4" ht="33.75" customHeight="1">
      <c r="A10" s="106">
        <v>112</v>
      </c>
      <c r="B10" s="105"/>
      <c r="C10" s="161" t="s">
        <v>176</v>
      </c>
      <c r="D10" s="95"/>
    </row>
    <row r="11" spans="1:4" ht="47.25" customHeight="1">
      <c r="A11" s="159">
        <v>112</v>
      </c>
      <c r="B11" s="105" t="s">
        <v>222</v>
      </c>
      <c r="C11" s="160" t="s">
        <v>204</v>
      </c>
      <c r="D11" s="157">
        <f>SUM(D12)</f>
        <v>0</v>
      </c>
    </row>
    <row r="12" spans="1:4" ht="29.25" customHeight="1">
      <c r="A12" s="159">
        <v>112</v>
      </c>
      <c r="B12" s="105" t="s">
        <v>221</v>
      </c>
      <c r="C12" s="139" t="s">
        <v>202</v>
      </c>
      <c r="D12" s="157">
        <f>SUM(D13,D17)</f>
        <v>0</v>
      </c>
    </row>
    <row r="13" spans="1:4" ht="14.25" customHeight="1">
      <c r="A13" s="158">
        <v>112</v>
      </c>
      <c r="B13" s="95" t="s">
        <v>220</v>
      </c>
      <c r="C13" s="103" t="s">
        <v>200</v>
      </c>
      <c r="D13" s="157">
        <f>SUM(D14)</f>
        <v>-130281.8</v>
      </c>
    </row>
    <row r="14" spans="1:4" ht="15" customHeight="1">
      <c r="A14" s="158">
        <v>112</v>
      </c>
      <c r="B14" s="95" t="s">
        <v>219</v>
      </c>
      <c r="C14" s="103" t="s">
        <v>198</v>
      </c>
      <c r="D14" s="157">
        <f>SUM(D15)</f>
        <v>-130281.8</v>
      </c>
    </row>
    <row r="15" spans="1:4" ht="29.25" customHeight="1">
      <c r="A15" s="158">
        <v>112</v>
      </c>
      <c r="B15" s="95" t="s">
        <v>218</v>
      </c>
      <c r="C15" s="103" t="s">
        <v>217</v>
      </c>
      <c r="D15" s="157">
        <f>SUM(D16)</f>
        <v>-130281.8</v>
      </c>
    </row>
    <row r="16" spans="1:4" ht="28.5" customHeight="1">
      <c r="A16" s="156">
        <v>112</v>
      </c>
      <c r="B16" s="155" t="s">
        <v>216</v>
      </c>
      <c r="C16" s="154" t="s">
        <v>195</v>
      </c>
      <c r="D16" s="153">
        <v>-130281.8</v>
      </c>
    </row>
    <row r="17" spans="1:4" ht="15" customHeight="1">
      <c r="A17" s="158">
        <v>112</v>
      </c>
      <c r="B17" s="95" t="s">
        <v>215</v>
      </c>
      <c r="C17" s="103" t="s">
        <v>193</v>
      </c>
      <c r="D17" s="157">
        <f>SUM(D18)</f>
        <v>130281.8</v>
      </c>
    </row>
    <row r="18" spans="1:4" ht="15.75" customHeight="1">
      <c r="A18" s="158">
        <v>112</v>
      </c>
      <c r="B18" s="95" t="s">
        <v>214</v>
      </c>
      <c r="C18" s="103" t="s">
        <v>213</v>
      </c>
      <c r="D18" s="157">
        <f>SUM(D19)</f>
        <v>130281.8</v>
      </c>
    </row>
    <row r="19" spans="1:4" ht="27.75" customHeight="1">
      <c r="A19" s="158">
        <v>112</v>
      </c>
      <c r="B19" s="95" t="s">
        <v>212</v>
      </c>
      <c r="C19" s="103" t="s">
        <v>189</v>
      </c>
      <c r="D19" s="157">
        <f>SUM(D20)</f>
        <v>130281.8</v>
      </c>
    </row>
    <row r="20" spans="1:4" ht="27.75" customHeight="1">
      <c r="A20" s="156">
        <v>112</v>
      </c>
      <c r="B20" s="155" t="s">
        <v>211</v>
      </c>
      <c r="C20" s="154" t="s">
        <v>187</v>
      </c>
      <c r="D20" s="153">
        <v>130281.8</v>
      </c>
    </row>
  </sheetData>
  <sheetProtection/>
  <mergeCells count="5">
    <mergeCell ref="D7:D8"/>
    <mergeCell ref="A5:D5"/>
    <mergeCell ref="C7:C8"/>
    <mergeCell ref="A6:C6"/>
    <mergeCell ref="A7:B7"/>
  </mergeCells>
  <printOptions/>
  <pageMargins left="0.5905511811023623" right="0" top="0.5905511811023623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5" sqref="A5:C5"/>
    </sheetView>
  </sheetViews>
  <sheetFormatPr defaultColWidth="9.140625" defaultRowHeight="15"/>
  <cols>
    <col min="1" max="1" width="30.421875" style="82" customWidth="1"/>
    <col min="2" max="2" width="48.140625" style="82" customWidth="1"/>
    <col min="3" max="3" width="12.421875" style="82" customWidth="1"/>
    <col min="4" max="16384" width="9.140625" style="82" customWidth="1"/>
  </cols>
  <sheetData>
    <row r="1" spans="1:6" ht="15.75">
      <c r="A1"/>
      <c r="B1" s="152"/>
      <c r="C1" s="120" t="s">
        <v>210</v>
      </c>
      <c r="E1" s="119"/>
      <c r="F1" s="119"/>
    </row>
    <row r="2" spans="2:6" ht="15.75">
      <c r="B2" s="12"/>
      <c r="C2" s="120" t="s">
        <v>17</v>
      </c>
      <c r="D2" s="12"/>
      <c r="E2" s="12"/>
      <c r="F2" s="12"/>
    </row>
    <row r="3" spans="1:6" ht="15.75">
      <c r="A3"/>
      <c r="B3" s="14" t="s">
        <v>209</v>
      </c>
      <c r="C3" s="151"/>
      <c r="E3" s="119"/>
      <c r="F3" s="119"/>
    </row>
    <row r="4" spans="1:6" ht="12.75">
      <c r="A4" s="146"/>
      <c r="B4" s="150"/>
      <c r="D4" s="149"/>
      <c r="E4" s="149"/>
      <c r="F4" s="149"/>
    </row>
    <row r="5" spans="1:3" ht="36.75" customHeight="1">
      <c r="A5" s="148" t="s">
        <v>208</v>
      </c>
      <c r="B5" s="147"/>
      <c r="C5" s="147"/>
    </row>
    <row r="6" spans="1:2" ht="12.75">
      <c r="A6" s="146"/>
      <c r="B6" s="146"/>
    </row>
    <row r="7" spans="1:2" ht="12.75">
      <c r="A7" s="146"/>
      <c r="B7" s="146"/>
    </row>
    <row r="8" ht="14.25" customHeight="1">
      <c r="C8" s="145"/>
    </row>
    <row r="9" spans="1:3" ht="68.25" customHeight="1">
      <c r="A9" s="144" t="s">
        <v>207</v>
      </c>
      <c r="B9" s="144" t="s">
        <v>206</v>
      </c>
      <c r="C9" s="144" t="s">
        <v>152</v>
      </c>
    </row>
    <row r="10" spans="1:3" ht="15.75" customHeight="1">
      <c r="A10" s="144">
        <v>1</v>
      </c>
      <c r="B10" s="144">
        <v>2</v>
      </c>
      <c r="C10" s="143">
        <v>3</v>
      </c>
    </row>
    <row r="11" spans="1:3" ht="47.25">
      <c r="A11" s="142" t="s">
        <v>205</v>
      </c>
      <c r="B11" s="141" t="s">
        <v>204</v>
      </c>
      <c r="C11" s="140">
        <f>SUM(C12)</f>
        <v>0</v>
      </c>
    </row>
    <row r="12" spans="1:3" ht="31.5" customHeight="1">
      <c r="A12" s="105" t="s">
        <v>203</v>
      </c>
      <c r="B12" s="139" t="s">
        <v>202</v>
      </c>
      <c r="C12" s="138">
        <f>SUM(C13,C17)</f>
        <v>0</v>
      </c>
    </row>
    <row r="13" spans="1:3" ht="18" customHeight="1">
      <c r="A13" s="137" t="s">
        <v>201</v>
      </c>
      <c r="B13" s="137" t="s">
        <v>200</v>
      </c>
      <c r="C13" s="136">
        <f>SUM(C14)</f>
        <v>-130281.8</v>
      </c>
    </row>
    <row r="14" spans="1:3" ht="21" customHeight="1">
      <c r="A14" s="135" t="s">
        <v>199</v>
      </c>
      <c r="B14" s="135" t="s">
        <v>198</v>
      </c>
      <c r="C14" s="126">
        <f>SUM(C15)</f>
        <v>-130281.8</v>
      </c>
    </row>
    <row r="15" spans="1:3" ht="24">
      <c r="A15" s="134" t="s">
        <v>197</v>
      </c>
      <c r="B15" s="133" t="s">
        <v>195</v>
      </c>
      <c r="C15" s="126">
        <f>SUM(C16)</f>
        <v>-130281.8</v>
      </c>
    </row>
    <row r="16" spans="1:3" ht="25.5" customHeight="1">
      <c r="A16" s="125" t="s">
        <v>196</v>
      </c>
      <c r="B16" s="132" t="s">
        <v>195</v>
      </c>
      <c r="C16" s="123">
        <v>-130281.8</v>
      </c>
    </row>
    <row r="17" spans="1:3" ht="15.75" customHeight="1">
      <c r="A17" s="95" t="s">
        <v>194</v>
      </c>
      <c r="B17" s="95" t="s">
        <v>193</v>
      </c>
      <c r="C17" s="131">
        <f>SUM(C18)</f>
        <v>130281.8</v>
      </c>
    </row>
    <row r="18" spans="1:3" ht="18.75" customHeight="1">
      <c r="A18" s="130" t="s">
        <v>192</v>
      </c>
      <c r="B18" s="130" t="s">
        <v>191</v>
      </c>
      <c r="C18" s="129">
        <f>SUM(C19)</f>
        <v>130281.8</v>
      </c>
    </row>
    <row r="19" spans="1:3" s="122" customFormat="1" ht="24">
      <c r="A19" s="128" t="s">
        <v>190</v>
      </c>
      <c r="B19" s="127" t="s">
        <v>189</v>
      </c>
      <c r="C19" s="126">
        <f>SUM(C20)</f>
        <v>130281.8</v>
      </c>
    </row>
    <row r="20" spans="1:3" s="122" customFormat="1" ht="24">
      <c r="A20" s="125" t="s">
        <v>188</v>
      </c>
      <c r="B20" s="124" t="s">
        <v>187</v>
      </c>
      <c r="C20" s="123">
        <v>130281.8</v>
      </c>
    </row>
  </sheetData>
  <sheetProtection/>
  <mergeCells count="2">
    <mergeCell ref="A5:C5"/>
    <mergeCell ref="B3:C3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4.57421875" style="82" customWidth="1"/>
    <col min="2" max="2" width="20.7109375" style="82" customWidth="1"/>
    <col min="3" max="3" width="74.28125" style="82" customWidth="1"/>
    <col min="4" max="16384" width="9.140625" style="82" customWidth="1"/>
  </cols>
  <sheetData>
    <row r="1" spans="1:6" ht="15.75" customHeight="1">
      <c r="A1" s="12"/>
      <c r="B1" s="119"/>
      <c r="C1" s="121" t="s">
        <v>186</v>
      </c>
      <c r="E1" s="119"/>
      <c r="F1" s="119"/>
    </row>
    <row r="2" spans="2:6" ht="15" customHeight="1">
      <c r="B2" s="12"/>
      <c r="C2" s="121" t="s">
        <v>17</v>
      </c>
      <c r="D2" s="12"/>
      <c r="E2" s="12"/>
      <c r="F2" s="12"/>
    </row>
    <row r="3" spans="1:6" ht="15.75" customHeight="1">
      <c r="A3" s="12"/>
      <c r="B3" s="119"/>
      <c r="C3" s="120" t="s">
        <v>185</v>
      </c>
      <c r="E3" s="119"/>
      <c r="F3" s="119"/>
    </row>
    <row r="4" spans="2:3" ht="12.75">
      <c r="B4" s="118"/>
      <c r="C4" s="118"/>
    </row>
    <row r="5" spans="1:3" ht="49.5" customHeight="1">
      <c r="A5" s="117" t="s">
        <v>184</v>
      </c>
      <c r="B5" s="116"/>
      <c r="C5" s="116"/>
    </row>
    <row r="6" spans="1:3" ht="15">
      <c r="A6" s="117" t="s">
        <v>183</v>
      </c>
      <c r="B6" s="116"/>
      <c r="C6" s="116"/>
    </row>
    <row r="8" spans="1:3" ht="50.25" customHeight="1">
      <c r="A8" s="115" t="s">
        <v>154</v>
      </c>
      <c r="B8" s="114"/>
      <c r="C8" s="113" t="s">
        <v>182</v>
      </c>
    </row>
    <row r="9" spans="1:3" ht="38.25" customHeight="1">
      <c r="A9" s="112" t="s">
        <v>181</v>
      </c>
      <c r="B9" s="112" t="s">
        <v>180</v>
      </c>
      <c r="C9" s="111"/>
    </row>
    <row r="10" spans="1:3" ht="19.5" customHeight="1">
      <c r="A10" s="98">
        <v>111</v>
      </c>
      <c r="B10" s="110"/>
      <c r="C10" s="109" t="s">
        <v>179</v>
      </c>
    </row>
    <row r="11" spans="1:3" ht="28.5" customHeight="1">
      <c r="A11" s="89">
        <v>111</v>
      </c>
      <c r="B11" s="91" t="s">
        <v>178</v>
      </c>
      <c r="C11" s="108" t="s">
        <v>177</v>
      </c>
    </row>
    <row r="12" spans="1:3" ht="25.5" customHeight="1">
      <c r="A12" s="89">
        <v>111</v>
      </c>
      <c r="B12" s="8" t="s">
        <v>168</v>
      </c>
      <c r="C12" s="7" t="s">
        <v>11</v>
      </c>
    </row>
    <row r="13" spans="1:3" ht="27.75" customHeight="1">
      <c r="A13" s="89">
        <v>111</v>
      </c>
      <c r="B13" s="84" t="s">
        <v>175</v>
      </c>
      <c r="C13" s="107" t="s">
        <v>174</v>
      </c>
    </row>
    <row r="14" spans="1:3" ht="30">
      <c r="A14" s="106">
        <v>112</v>
      </c>
      <c r="B14" s="105"/>
      <c r="C14" s="104" t="s">
        <v>176</v>
      </c>
    </row>
    <row r="15" spans="1:3" ht="25.5">
      <c r="A15" s="99">
        <v>112</v>
      </c>
      <c r="B15" s="95" t="s">
        <v>175</v>
      </c>
      <c r="C15" s="103" t="s">
        <v>174</v>
      </c>
    </row>
    <row r="16" spans="1:3" ht="12.75">
      <c r="A16" s="99">
        <v>112</v>
      </c>
      <c r="B16" s="84" t="s">
        <v>161</v>
      </c>
      <c r="C16" s="102" t="s">
        <v>16</v>
      </c>
    </row>
    <row r="17" spans="1:3" ht="25.5">
      <c r="A17" s="99">
        <v>112</v>
      </c>
      <c r="B17" s="95" t="s">
        <v>173</v>
      </c>
      <c r="C17" s="103" t="s">
        <v>172</v>
      </c>
    </row>
    <row r="18" spans="1:3" ht="12.75">
      <c r="A18" s="99">
        <v>112</v>
      </c>
      <c r="B18" s="84" t="s">
        <v>171</v>
      </c>
      <c r="C18" s="102" t="s">
        <v>37</v>
      </c>
    </row>
    <row r="19" spans="1:3" ht="27" customHeight="1">
      <c r="A19" s="99">
        <v>112</v>
      </c>
      <c r="B19" s="100" t="s">
        <v>170</v>
      </c>
      <c r="C19" s="101" t="s">
        <v>29</v>
      </c>
    </row>
    <row r="20" spans="1:3" ht="37.5" customHeight="1">
      <c r="A20" s="98">
        <v>113</v>
      </c>
      <c r="B20" s="100"/>
      <c r="C20" s="96" t="s">
        <v>169</v>
      </c>
    </row>
    <row r="21" spans="1:3" ht="29.25" customHeight="1">
      <c r="A21" s="99">
        <v>113</v>
      </c>
      <c r="B21" s="8" t="s">
        <v>168</v>
      </c>
      <c r="C21" s="7" t="s">
        <v>11</v>
      </c>
    </row>
    <row r="22" spans="1:3" ht="30">
      <c r="A22" s="98">
        <v>118</v>
      </c>
      <c r="B22" s="97"/>
      <c r="C22" s="96" t="s">
        <v>167</v>
      </c>
    </row>
    <row r="23" spans="1:3" ht="51">
      <c r="A23" s="89">
        <v>118</v>
      </c>
      <c r="B23" s="95" t="s">
        <v>166</v>
      </c>
      <c r="C23" s="94" t="s">
        <v>111</v>
      </c>
    </row>
    <row r="24" spans="1:3" ht="42" customHeight="1">
      <c r="A24" s="89">
        <v>118</v>
      </c>
      <c r="B24" s="91" t="s">
        <v>165</v>
      </c>
      <c r="C24" s="93" t="s">
        <v>107</v>
      </c>
    </row>
    <row r="25" spans="1:3" ht="52.5" customHeight="1">
      <c r="A25" s="89">
        <v>118</v>
      </c>
      <c r="B25" s="38" t="s">
        <v>164</v>
      </c>
      <c r="C25" s="92" t="s">
        <v>101</v>
      </c>
    </row>
    <row r="26" spans="1:3" ht="55.5" customHeight="1">
      <c r="A26" s="89">
        <v>118</v>
      </c>
      <c r="B26" s="91" t="s">
        <v>163</v>
      </c>
      <c r="C26" s="90" t="s">
        <v>75</v>
      </c>
    </row>
    <row r="27" spans="1:3" ht="26.25" customHeight="1">
      <c r="A27" s="89">
        <v>118</v>
      </c>
      <c r="B27" s="84" t="s">
        <v>162</v>
      </c>
      <c r="C27" s="83" t="s">
        <v>69</v>
      </c>
    </row>
    <row r="28" spans="1:3" ht="17.25" customHeight="1">
      <c r="A28" s="89">
        <v>118</v>
      </c>
      <c r="B28" s="84" t="s">
        <v>161</v>
      </c>
      <c r="C28" s="83" t="s">
        <v>16</v>
      </c>
    </row>
    <row r="29" spans="1:3" ht="15">
      <c r="A29" s="88" t="s">
        <v>160</v>
      </c>
      <c r="B29" s="87"/>
      <c r="C29" s="86"/>
    </row>
    <row r="30" spans="1:3" ht="19.5" customHeight="1">
      <c r="A30" s="85" t="s">
        <v>159</v>
      </c>
      <c r="B30" s="84" t="s">
        <v>158</v>
      </c>
      <c r="C30" s="83" t="s">
        <v>14</v>
      </c>
    </row>
  </sheetData>
  <sheetProtection/>
  <mergeCells count="5">
    <mergeCell ref="A8:B8"/>
    <mergeCell ref="C8:C9"/>
    <mergeCell ref="A5:C5"/>
    <mergeCell ref="A6:C6"/>
    <mergeCell ref="A29:C29"/>
  </mergeCells>
  <printOptions/>
  <pageMargins left="0.5905511811023623" right="0" top="0.3937007874015748" bottom="0.1968503937007874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1">
      <selection activeCell="A5" sqref="A5:C5"/>
    </sheetView>
  </sheetViews>
  <sheetFormatPr defaultColWidth="9.140625" defaultRowHeight="15"/>
  <cols>
    <col min="1" max="1" width="25.140625" style="21" customWidth="1"/>
    <col min="2" max="2" width="54.7109375" style="21" customWidth="1"/>
    <col min="3" max="3" width="12.57421875" style="21" customWidth="1"/>
    <col min="4" max="16384" width="9.140625" style="21" customWidth="1"/>
  </cols>
  <sheetData>
    <row r="1" spans="2:3" ht="15.75">
      <c r="B1" s="14" t="s">
        <v>157</v>
      </c>
      <c r="C1" s="14"/>
    </row>
    <row r="2" spans="2:3" ht="15.75">
      <c r="B2" s="14" t="s">
        <v>17</v>
      </c>
      <c r="C2" s="81"/>
    </row>
    <row r="3" spans="2:3" ht="15.75">
      <c r="B3" s="14" t="s">
        <v>156</v>
      </c>
      <c r="C3" s="81"/>
    </row>
    <row r="5" spans="1:3" ht="50.25" customHeight="1">
      <c r="A5" s="80" t="s">
        <v>155</v>
      </c>
      <c r="B5" s="79"/>
      <c r="C5" s="79"/>
    </row>
    <row r="6" ht="18.75" customHeight="1"/>
    <row r="7" spans="1:3" ht="38.25">
      <c r="A7" s="77" t="s">
        <v>154</v>
      </c>
      <c r="B7" s="77" t="s">
        <v>153</v>
      </c>
      <c r="C7" s="78" t="s">
        <v>152</v>
      </c>
    </row>
    <row r="8" spans="1:3" ht="12.75">
      <c r="A8" s="77">
        <v>1</v>
      </c>
      <c r="B8" s="77">
        <v>2</v>
      </c>
      <c r="C8" s="76">
        <v>3</v>
      </c>
    </row>
    <row r="9" spans="1:4" ht="15.75">
      <c r="A9" s="58" t="s">
        <v>151</v>
      </c>
      <c r="B9" s="75" t="s">
        <v>150</v>
      </c>
      <c r="C9" s="74">
        <f>SUM(C10,C16,C21,C26,C41,C35,C45,C52)</f>
        <v>23809.2213</v>
      </c>
      <c r="D9" s="73"/>
    </row>
    <row r="10" spans="1:3" ht="12.75">
      <c r="A10" s="58" t="s">
        <v>149</v>
      </c>
      <c r="B10" s="58" t="s">
        <v>148</v>
      </c>
      <c r="C10" s="22">
        <f>SUM(C11)</f>
        <v>14198.4</v>
      </c>
    </row>
    <row r="11" spans="1:3" ht="17.25" customHeight="1">
      <c r="A11" s="72" t="s">
        <v>147</v>
      </c>
      <c r="B11" s="71" t="s">
        <v>146</v>
      </c>
      <c r="C11" s="37">
        <f>SUM(C12:C15)</f>
        <v>14198.4</v>
      </c>
    </row>
    <row r="12" spans="1:3" ht="46.5" customHeight="1">
      <c r="A12" s="64" t="s">
        <v>145</v>
      </c>
      <c r="B12" s="60" t="s">
        <v>144</v>
      </c>
      <c r="C12" s="59">
        <v>14135</v>
      </c>
    </row>
    <row r="13" spans="1:3" ht="69" customHeight="1">
      <c r="A13" s="64" t="s">
        <v>143</v>
      </c>
      <c r="B13" s="60" t="s">
        <v>142</v>
      </c>
      <c r="C13" s="59">
        <v>1</v>
      </c>
    </row>
    <row r="14" spans="1:3" ht="35.25" customHeight="1">
      <c r="A14" s="64" t="s">
        <v>141</v>
      </c>
      <c r="B14" s="60" t="s">
        <v>140</v>
      </c>
      <c r="C14" s="59">
        <v>30.4</v>
      </c>
    </row>
    <row r="15" spans="1:3" ht="59.25" customHeight="1">
      <c r="A15" s="64" t="s">
        <v>139</v>
      </c>
      <c r="B15" s="60" t="s">
        <v>138</v>
      </c>
      <c r="C15" s="59">
        <v>32</v>
      </c>
    </row>
    <row r="16" spans="1:3" ht="18" customHeight="1">
      <c r="A16" s="58" t="s">
        <v>137</v>
      </c>
      <c r="B16" s="63" t="s">
        <v>136</v>
      </c>
      <c r="C16" s="22">
        <f>SUM(C17,C19)</f>
        <v>2240.5</v>
      </c>
    </row>
    <row r="17" spans="1:3" ht="24.75" customHeight="1">
      <c r="A17" s="24" t="s">
        <v>135</v>
      </c>
      <c r="B17" s="51" t="s">
        <v>134</v>
      </c>
      <c r="C17" s="37">
        <f>SUM(C18:C18)</f>
        <v>2137</v>
      </c>
    </row>
    <row r="18" spans="1:3" ht="16.5" customHeight="1">
      <c r="A18" s="56" t="s">
        <v>133</v>
      </c>
      <c r="B18" s="55" t="s">
        <v>132</v>
      </c>
      <c r="C18" s="25">
        <v>2137</v>
      </c>
    </row>
    <row r="19" spans="1:3" ht="15" customHeight="1">
      <c r="A19" s="24" t="s">
        <v>131</v>
      </c>
      <c r="B19" s="51" t="s">
        <v>129</v>
      </c>
      <c r="C19" s="37">
        <f>SUM(C20:C20)</f>
        <v>103.5</v>
      </c>
    </row>
    <row r="20" spans="1:3" ht="16.5" customHeight="1">
      <c r="A20" s="56" t="s">
        <v>130</v>
      </c>
      <c r="B20" s="55" t="s">
        <v>129</v>
      </c>
      <c r="C20" s="25">
        <v>103.5</v>
      </c>
    </row>
    <row r="21" spans="1:3" ht="15.75" customHeight="1">
      <c r="A21" s="58" t="s">
        <v>128</v>
      </c>
      <c r="B21" s="63" t="s">
        <v>127</v>
      </c>
      <c r="C21" s="22">
        <f>SUM(C22,C24)</f>
        <v>372</v>
      </c>
    </row>
    <row r="22" spans="1:3" ht="29.25" customHeight="1">
      <c r="A22" s="52" t="s">
        <v>126</v>
      </c>
      <c r="B22" s="67" t="s">
        <v>125</v>
      </c>
      <c r="C22" s="37">
        <f>SUM(C23)</f>
        <v>369</v>
      </c>
    </row>
    <row r="23" spans="1:3" ht="38.25" customHeight="1">
      <c r="A23" s="62" t="s">
        <v>124</v>
      </c>
      <c r="B23" s="60" t="s">
        <v>123</v>
      </c>
      <c r="C23" s="59">
        <v>369</v>
      </c>
    </row>
    <row r="24" spans="1:3" ht="29.25" customHeight="1">
      <c r="A24" s="24" t="s">
        <v>122</v>
      </c>
      <c r="B24" s="67" t="s">
        <v>121</v>
      </c>
      <c r="C24" s="37">
        <f>SUM(C25)</f>
        <v>3</v>
      </c>
    </row>
    <row r="25" spans="1:3" ht="25.5" customHeight="1">
      <c r="A25" s="50" t="s">
        <v>120</v>
      </c>
      <c r="B25" s="70" t="s">
        <v>119</v>
      </c>
      <c r="C25" s="25">
        <v>3</v>
      </c>
    </row>
    <row r="26" spans="1:3" ht="38.25" customHeight="1">
      <c r="A26" s="58" t="s">
        <v>118</v>
      </c>
      <c r="B26" s="57" t="s">
        <v>117</v>
      </c>
      <c r="C26" s="22">
        <f>SUM(C27,C32)</f>
        <v>1058</v>
      </c>
    </row>
    <row r="27" spans="1:3" ht="70.5" customHeight="1">
      <c r="A27" s="52" t="s">
        <v>116</v>
      </c>
      <c r="B27" s="53" t="s">
        <v>115</v>
      </c>
      <c r="C27" s="37">
        <f>SUM(C28,C30)</f>
        <v>536.5</v>
      </c>
    </row>
    <row r="28" spans="1:3" ht="43.5" customHeight="1">
      <c r="A28" s="62" t="s">
        <v>114</v>
      </c>
      <c r="B28" s="60" t="s">
        <v>113</v>
      </c>
      <c r="C28" s="59">
        <f>SUM(C29)</f>
        <v>286</v>
      </c>
    </row>
    <row r="29" spans="1:3" ht="58.5" customHeight="1">
      <c r="A29" s="50" t="s">
        <v>112</v>
      </c>
      <c r="B29" s="55" t="s">
        <v>111</v>
      </c>
      <c r="C29" s="25">
        <v>286</v>
      </c>
    </row>
    <row r="30" spans="1:3" ht="60" customHeight="1">
      <c r="A30" s="62" t="s">
        <v>110</v>
      </c>
      <c r="B30" s="60" t="s">
        <v>109</v>
      </c>
      <c r="C30" s="59">
        <f>SUM(C31)</f>
        <v>250.5</v>
      </c>
    </row>
    <row r="31" spans="1:3" ht="51" customHeight="1">
      <c r="A31" s="50" t="s">
        <v>108</v>
      </c>
      <c r="B31" s="55" t="s">
        <v>107</v>
      </c>
      <c r="C31" s="25">
        <v>250.5</v>
      </c>
    </row>
    <row r="32" spans="1:3" ht="62.25" customHeight="1">
      <c r="A32" s="69" t="s">
        <v>106</v>
      </c>
      <c r="B32" s="53" t="s">
        <v>105</v>
      </c>
      <c r="C32" s="37">
        <f>SUM(C33)</f>
        <v>521.5</v>
      </c>
    </row>
    <row r="33" spans="1:3" ht="61.5" customHeight="1">
      <c r="A33" s="69" t="s">
        <v>104</v>
      </c>
      <c r="B33" s="60" t="s">
        <v>103</v>
      </c>
      <c r="C33" s="59">
        <f>SUM(C34)</f>
        <v>521.5</v>
      </c>
    </row>
    <row r="34" spans="1:3" ht="61.5" customHeight="1">
      <c r="A34" s="68" t="s">
        <v>102</v>
      </c>
      <c r="B34" s="55" t="s">
        <v>101</v>
      </c>
      <c r="C34" s="25">
        <v>521.5</v>
      </c>
    </row>
    <row r="35" spans="1:3" ht="29.25" customHeight="1">
      <c r="A35" s="58" t="s">
        <v>100</v>
      </c>
      <c r="B35" s="57" t="s">
        <v>99</v>
      </c>
      <c r="C35" s="22">
        <f>SUM(C36)</f>
        <v>404.2213</v>
      </c>
    </row>
    <row r="36" spans="1:3" ht="20.25" customHeight="1">
      <c r="A36" s="52" t="s">
        <v>98</v>
      </c>
      <c r="B36" s="67" t="s">
        <v>97</v>
      </c>
      <c r="C36" s="37">
        <f>SUM(C37:C40)</f>
        <v>404.2213</v>
      </c>
    </row>
    <row r="37" spans="1:3" ht="27" customHeight="1">
      <c r="A37" s="30" t="s">
        <v>96</v>
      </c>
      <c r="B37" s="55" t="s">
        <v>95</v>
      </c>
      <c r="C37" s="25">
        <v>95.43332</v>
      </c>
    </row>
    <row r="38" spans="1:3" ht="27" customHeight="1">
      <c r="A38" s="30" t="s">
        <v>94</v>
      </c>
      <c r="B38" s="55" t="s">
        <v>93</v>
      </c>
      <c r="C38" s="25">
        <v>0.43042</v>
      </c>
    </row>
    <row r="39" spans="1:3" ht="19.5" customHeight="1">
      <c r="A39" s="30" t="s">
        <v>92</v>
      </c>
      <c r="B39" s="55" t="s">
        <v>91</v>
      </c>
      <c r="C39" s="25">
        <v>2.05548</v>
      </c>
    </row>
    <row r="40" spans="1:3" ht="15.75" customHeight="1">
      <c r="A40" s="30" t="s">
        <v>90</v>
      </c>
      <c r="B40" s="55" t="s">
        <v>89</v>
      </c>
      <c r="C40" s="25">
        <v>306.30208</v>
      </c>
    </row>
    <row r="41" spans="1:3" ht="30.75" customHeight="1">
      <c r="A41" s="66" t="s">
        <v>88</v>
      </c>
      <c r="B41" s="65" t="s">
        <v>87</v>
      </c>
      <c r="C41" s="22">
        <f>SUM(C42)</f>
        <v>5145.1</v>
      </c>
    </row>
    <row r="42" spans="1:3" ht="15.75" customHeight="1">
      <c r="A42" s="54" t="s">
        <v>86</v>
      </c>
      <c r="B42" s="53" t="s">
        <v>85</v>
      </c>
      <c r="C42" s="37">
        <f>SUM(C43)</f>
        <v>5145.1</v>
      </c>
    </row>
    <row r="43" spans="1:3" ht="18.75" customHeight="1">
      <c r="A43" s="64" t="s">
        <v>84</v>
      </c>
      <c r="B43" s="60" t="s">
        <v>83</v>
      </c>
      <c r="C43" s="59">
        <f>SUM(C44)</f>
        <v>5145.1</v>
      </c>
    </row>
    <row r="44" spans="1:3" ht="27" customHeight="1">
      <c r="A44" s="56" t="s">
        <v>10</v>
      </c>
      <c r="B44" s="55" t="s">
        <v>11</v>
      </c>
      <c r="C44" s="25">
        <v>5145.1</v>
      </c>
    </row>
    <row r="45" spans="1:3" ht="28.5" customHeight="1">
      <c r="A45" s="58" t="s">
        <v>82</v>
      </c>
      <c r="B45" s="63" t="s">
        <v>81</v>
      </c>
      <c r="C45" s="22">
        <f>SUM(C46,C49)</f>
        <v>110</v>
      </c>
    </row>
    <row r="46" spans="1:3" ht="63" customHeight="1">
      <c r="A46" s="52" t="s">
        <v>80</v>
      </c>
      <c r="B46" s="53" t="s">
        <v>79</v>
      </c>
      <c r="C46" s="37">
        <f>SUM(C47)</f>
        <v>50</v>
      </c>
    </row>
    <row r="47" spans="1:3" ht="55.5" customHeight="1">
      <c r="A47" s="62" t="s">
        <v>78</v>
      </c>
      <c r="B47" s="60" t="s">
        <v>77</v>
      </c>
      <c r="C47" s="59">
        <f>SUM(C48)</f>
        <v>50</v>
      </c>
    </row>
    <row r="48" spans="1:3" ht="69" customHeight="1">
      <c r="A48" s="50" t="s">
        <v>76</v>
      </c>
      <c r="B48" s="55" t="s">
        <v>75</v>
      </c>
      <c r="C48" s="25">
        <v>50</v>
      </c>
    </row>
    <row r="49" spans="1:3" ht="46.5" customHeight="1">
      <c r="A49" s="52" t="s">
        <v>74</v>
      </c>
      <c r="B49" s="53" t="s">
        <v>73</v>
      </c>
      <c r="C49" s="37">
        <f>SUM(C50)</f>
        <v>60</v>
      </c>
    </row>
    <row r="50" spans="1:3" ht="27" customHeight="1">
      <c r="A50" s="61" t="s">
        <v>72</v>
      </c>
      <c r="B50" s="60" t="s">
        <v>71</v>
      </c>
      <c r="C50" s="59">
        <f>SUM(C51)</f>
        <v>60</v>
      </c>
    </row>
    <row r="51" spans="1:3" ht="39.75" customHeight="1">
      <c r="A51" s="50" t="s">
        <v>70</v>
      </c>
      <c r="B51" s="55" t="s">
        <v>69</v>
      </c>
      <c r="C51" s="25">
        <v>60</v>
      </c>
    </row>
    <row r="52" spans="1:3" ht="20.25" customHeight="1">
      <c r="A52" s="58" t="s">
        <v>68</v>
      </c>
      <c r="B52" s="57" t="s">
        <v>67</v>
      </c>
      <c r="C52" s="22">
        <f>SUM(C53,C55,C57,C58)</f>
        <v>281</v>
      </c>
    </row>
    <row r="53" spans="1:3" ht="24.75" customHeight="1">
      <c r="A53" s="52" t="s">
        <v>66</v>
      </c>
      <c r="B53" s="51" t="s">
        <v>65</v>
      </c>
      <c r="C53" s="37">
        <f>SUM(C54:C54)</f>
        <v>0</v>
      </c>
    </row>
    <row r="54" spans="1:3" ht="44.25" customHeight="1">
      <c r="A54" s="56" t="s">
        <v>64</v>
      </c>
      <c r="B54" s="55" t="s">
        <v>63</v>
      </c>
      <c r="C54" s="25"/>
    </row>
    <row r="55" spans="1:3" ht="38.25" customHeight="1">
      <c r="A55" s="52" t="s">
        <v>62</v>
      </c>
      <c r="B55" s="51" t="s">
        <v>61</v>
      </c>
      <c r="C55" s="37">
        <f>SUM(C56)</f>
        <v>50</v>
      </c>
    </row>
    <row r="56" spans="1:3" ht="39" customHeight="1">
      <c r="A56" s="50" t="s">
        <v>60</v>
      </c>
      <c r="B56" s="49" t="s">
        <v>59</v>
      </c>
      <c r="C56" s="25">
        <v>50</v>
      </c>
    </row>
    <row r="57" spans="1:3" ht="51" customHeight="1">
      <c r="A57" s="54" t="s">
        <v>58</v>
      </c>
      <c r="B57" s="53" t="s">
        <v>57</v>
      </c>
      <c r="C57" s="37">
        <v>34</v>
      </c>
    </row>
    <row r="58" spans="1:3" ht="27" customHeight="1">
      <c r="A58" s="52" t="s">
        <v>56</v>
      </c>
      <c r="B58" s="51" t="s">
        <v>55</v>
      </c>
      <c r="C58" s="37">
        <f>SUM(C59)</f>
        <v>197</v>
      </c>
    </row>
    <row r="59" spans="1:3" ht="33" customHeight="1">
      <c r="A59" s="50" t="s">
        <v>54</v>
      </c>
      <c r="B59" s="49" t="s">
        <v>53</v>
      </c>
      <c r="C59" s="25">
        <v>197</v>
      </c>
    </row>
    <row r="60" spans="1:3" ht="12.75">
      <c r="A60" s="48" t="s">
        <v>52</v>
      </c>
      <c r="B60" s="46" t="s">
        <v>51</v>
      </c>
      <c r="C60" s="22">
        <f>SUM(C61)</f>
        <v>106472.59999999999</v>
      </c>
    </row>
    <row r="61" spans="1:3" ht="25.5">
      <c r="A61" s="47" t="s">
        <v>50</v>
      </c>
      <c r="B61" s="46" t="s">
        <v>49</v>
      </c>
      <c r="C61" s="22">
        <f>SUM(C62,C65,C70)</f>
        <v>106472.59999999999</v>
      </c>
    </row>
    <row r="62" spans="1:3" ht="25.5">
      <c r="A62" s="45" t="s">
        <v>48</v>
      </c>
      <c r="B62" s="44" t="s">
        <v>47</v>
      </c>
      <c r="C62" s="43">
        <f>SUM(C63)</f>
        <v>59973.1</v>
      </c>
    </row>
    <row r="63" spans="1:3" ht="19.5" customHeight="1">
      <c r="A63" s="42" t="s">
        <v>46</v>
      </c>
      <c r="B63" s="41" t="s">
        <v>45</v>
      </c>
      <c r="C63" s="37">
        <f>SUM(C64)</f>
        <v>59973.1</v>
      </c>
    </row>
    <row r="64" spans="1:3" ht="22.5">
      <c r="A64" s="40" t="s">
        <v>44</v>
      </c>
      <c r="B64" s="39" t="s">
        <v>43</v>
      </c>
      <c r="C64" s="25">
        <v>59973.1</v>
      </c>
    </row>
    <row r="65" spans="1:3" ht="30.75" customHeight="1">
      <c r="A65" s="38" t="s">
        <v>42</v>
      </c>
      <c r="B65" s="34" t="s">
        <v>41</v>
      </c>
      <c r="C65" s="31">
        <f>SUM(C66)</f>
        <v>1391.2</v>
      </c>
    </row>
    <row r="66" spans="1:3" ht="12.75">
      <c r="A66" s="33" t="s">
        <v>40</v>
      </c>
      <c r="B66" s="32" t="s">
        <v>39</v>
      </c>
      <c r="C66" s="37">
        <f>SUM(C67)</f>
        <v>1391.2</v>
      </c>
    </row>
    <row r="67" spans="1:3" ht="17.25" customHeight="1">
      <c r="A67" s="30" t="s">
        <v>38</v>
      </c>
      <c r="B67" s="29" t="s">
        <v>37</v>
      </c>
      <c r="C67" s="25">
        <f>SUM(C68:C69)</f>
        <v>1391.2</v>
      </c>
    </row>
    <row r="68" spans="1:3" ht="56.25" customHeight="1">
      <c r="A68" s="36"/>
      <c r="B68" s="26" t="s">
        <v>36</v>
      </c>
      <c r="C68" s="25">
        <v>1297.5</v>
      </c>
    </row>
    <row r="69" spans="1:3" ht="61.5" customHeight="1">
      <c r="A69" s="36"/>
      <c r="B69" s="28" t="s">
        <v>35</v>
      </c>
      <c r="C69" s="25">
        <v>93.7</v>
      </c>
    </row>
    <row r="70" spans="1:3" ht="25.5">
      <c r="A70" s="35" t="s">
        <v>34</v>
      </c>
      <c r="B70" s="34" t="s">
        <v>33</v>
      </c>
      <c r="C70" s="31">
        <f>SUM(C71)</f>
        <v>45108.299999999996</v>
      </c>
    </row>
    <row r="71" spans="1:3" ht="22.5" customHeight="1">
      <c r="A71" s="33" t="s">
        <v>32</v>
      </c>
      <c r="B71" s="32" t="s">
        <v>31</v>
      </c>
      <c r="C71" s="31">
        <f>SUM(C72)</f>
        <v>45108.299999999996</v>
      </c>
    </row>
    <row r="72" spans="1:3" ht="27.75" customHeight="1">
      <c r="A72" s="30" t="s">
        <v>30</v>
      </c>
      <c r="B72" s="29" t="s">
        <v>29</v>
      </c>
      <c r="C72" s="25">
        <f>SUM(C73:C79)</f>
        <v>45108.299999999996</v>
      </c>
    </row>
    <row r="73" spans="1:3" ht="38.25" customHeight="1">
      <c r="A73" s="27"/>
      <c r="B73" s="26" t="s">
        <v>28</v>
      </c>
      <c r="C73" s="25">
        <v>368.6</v>
      </c>
    </row>
    <row r="74" spans="1:3" ht="35.25" customHeight="1">
      <c r="A74" s="27"/>
      <c r="B74" s="26" t="s">
        <v>27</v>
      </c>
      <c r="C74" s="25">
        <v>7.1</v>
      </c>
    </row>
    <row r="75" spans="1:3" ht="114" customHeight="1">
      <c r="A75" s="27"/>
      <c r="B75" s="26" t="s">
        <v>26</v>
      </c>
      <c r="C75" s="25">
        <v>41516.7</v>
      </c>
    </row>
    <row r="76" spans="1:3" ht="46.5" customHeight="1">
      <c r="A76" s="27"/>
      <c r="B76" s="26" t="s">
        <v>25</v>
      </c>
      <c r="C76" s="25">
        <v>44.5</v>
      </c>
    </row>
    <row r="77" spans="1:3" ht="114.75" customHeight="1">
      <c r="A77" s="27"/>
      <c r="B77" s="28" t="s">
        <v>24</v>
      </c>
      <c r="C77" s="25">
        <v>1009.4</v>
      </c>
    </row>
    <row r="78" spans="1:3" ht="48.75" customHeight="1">
      <c r="A78" s="27"/>
      <c r="B78" s="26" t="s">
        <v>23</v>
      </c>
      <c r="C78" s="25">
        <v>100.8</v>
      </c>
    </row>
    <row r="79" spans="1:3" ht="61.5" customHeight="1">
      <c r="A79" s="27"/>
      <c r="B79" s="26" t="s">
        <v>22</v>
      </c>
      <c r="C79" s="25">
        <v>2061.2</v>
      </c>
    </row>
    <row r="80" spans="1:3" ht="12.75">
      <c r="A80" s="24"/>
      <c r="B80" s="23" t="s">
        <v>21</v>
      </c>
      <c r="C80" s="22">
        <f>SUM(C9,C60)</f>
        <v>130281.8213</v>
      </c>
    </row>
  </sheetData>
  <sheetProtection/>
  <mergeCells count="4">
    <mergeCell ref="A5:C5"/>
    <mergeCell ref="B1:C1"/>
    <mergeCell ref="B2:C2"/>
    <mergeCell ref="B3:C3"/>
  </mergeCells>
  <printOptions/>
  <pageMargins left="0.7874015748031497" right="0" top="0.3937007874015748" bottom="0.1968503937007874" header="0.31496062992125984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5" sqref="A5:C5"/>
    </sheetView>
  </sheetViews>
  <sheetFormatPr defaultColWidth="9.140625" defaultRowHeight="15"/>
  <cols>
    <col min="1" max="1" width="24.421875" style="0" customWidth="1"/>
    <col min="2" max="2" width="49.8515625" style="0" customWidth="1"/>
    <col min="3" max="3" width="16.421875" style="0" customWidth="1"/>
  </cols>
  <sheetData>
    <row r="1" spans="2:6" ht="15.75">
      <c r="B1" s="14" t="s">
        <v>19</v>
      </c>
      <c r="C1" s="15"/>
      <c r="E1" s="12"/>
      <c r="F1" s="12"/>
    </row>
    <row r="2" spans="2:6" ht="15.75">
      <c r="B2" s="14" t="s">
        <v>17</v>
      </c>
      <c r="C2" s="15"/>
      <c r="E2" s="12"/>
      <c r="F2" s="12"/>
    </row>
    <row r="3" spans="2:6" ht="15.75">
      <c r="B3" s="14" t="s">
        <v>20</v>
      </c>
      <c r="C3" s="15"/>
      <c r="E3" s="12"/>
      <c r="F3" s="12"/>
    </row>
    <row r="5" spans="1:3" ht="36.75" customHeight="1">
      <c r="A5" s="16" t="s">
        <v>18</v>
      </c>
      <c r="B5" s="17"/>
      <c r="C5" s="17"/>
    </row>
    <row r="7" ht="15">
      <c r="C7" s="1" t="s">
        <v>0</v>
      </c>
    </row>
    <row r="8" spans="1:3" ht="70.5" customHeight="1">
      <c r="A8" s="2" t="s">
        <v>1</v>
      </c>
      <c r="B8" s="3" t="s">
        <v>2</v>
      </c>
      <c r="C8" s="3" t="s">
        <v>3</v>
      </c>
    </row>
    <row r="9" spans="1:3" ht="15" customHeight="1">
      <c r="A9" s="2">
        <v>1</v>
      </c>
      <c r="B9" s="3">
        <v>2</v>
      </c>
      <c r="C9" s="3">
        <v>3</v>
      </c>
    </row>
    <row r="10" spans="1:3" ht="35.25" customHeight="1">
      <c r="A10" s="18" t="s">
        <v>4</v>
      </c>
      <c r="B10" s="19"/>
      <c r="C10" s="20"/>
    </row>
    <row r="11" spans="1:3" ht="71.25" customHeight="1">
      <c r="A11" s="4" t="s">
        <v>5</v>
      </c>
      <c r="B11" s="5" t="s">
        <v>6</v>
      </c>
      <c r="C11" s="6">
        <v>100</v>
      </c>
    </row>
    <row r="12" spans="1:3" ht="29.25" customHeight="1">
      <c r="A12" s="4" t="s">
        <v>7</v>
      </c>
      <c r="B12" s="7" t="s">
        <v>8</v>
      </c>
      <c r="C12" s="6">
        <v>100</v>
      </c>
    </row>
    <row r="13" spans="1:3" ht="39" customHeight="1">
      <c r="A13" s="13" t="s">
        <v>9</v>
      </c>
      <c r="B13" s="13"/>
      <c r="C13" s="13"/>
    </row>
    <row r="14" spans="1:3" ht="39" customHeight="1">
      <c r="A14" s="8" t="s">
        <v>10</v>
      </c>
      <c r="B14" s="7" t="s">
        <v>11</v>
      </c>
      <c r="C14" s="6">
        <v>100</v>
      </c>
    </row>
    <row r="15" spans="1:3" ht="23.25" customHeight="1">
      <c r="A15" s="13" t="s">
        <v>12</v>
      </c>
      <c r="B15" s="13"/>
      <c r="C15" s="13"/>
    </row>
    <row r="16" spans="1:3" ht="28.5" customHeight="1">
      <c r="A16" s="4" t="s">
        <v>13</v>
      </c>
      <c r="B16" s="7" t="s">
        <v>14</v>
      </c>
      <c r="C16" s="6">
        <v>100</v>
      </c>
    </row>
    <row r="17" spans="1:3" ht="26.25">
      <c r="A17" s="9" t="s">
        <v>15</v>
      </c>
      <c r="B17" s="10" t="s">
        <v>16</v>
      </c>
      <c r="C17" s="11">
        <v>100</v>
      </c>
    </row>
  </sheetData>
  <sheetProtection/>
  <mergeCells count="7">
    <mergeCell ref="A15:C15"/>
    <mergeCell ref="B1:C1"/>
    <mergeCell ref="B2:C2"/>
    <mergeCell ref="B3:C3"/>
    <mergeCell ref="A5:C5"/>
    <mergeCell ref="A10:C10"/>
    <mergeCell ref="A13:C13"/>
  </mergeCells>
  <printOptions/>
  <pageMargins left="0.7874015748031497" right="0.1968503937007874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Admin</cp:lastModifiedBy>
  <cp:lastPrinted>2012-11-23T06:39:31Z</cp:lastPrinted>
  <dcterms:created xsi:type="dcterms:W3CDTF">2012-11-10T11:59:30Z</dcterms:created>
  <dcterms:modified xsi:type="dcterms:W3CDTF">2012-12-20T12:41:15Z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